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05" windowWidth="21075" windowHeight="10005"/>
  </bookViews>
  <sheets>
    <sheet name="2-Sess PR-TM+TBL BONUS" sheetId="1" r:id="rId1"/>
  </sheets>
  <calcPr calcId="144525"/>
</workbook>
</file>

<file path=xl/calcChain.xml><?xml version="1.0" encoding="utf-8"?>
<calcChain xmlns="http://schemas.openxmlformats.org/spreadsheetml/2006/main">
  <c r="AI1571" i="1" l="1"/>
  <c r="AI1570" i="1"/>
  <c r="AI1569" i="1"/>
  <c r="AI1568" i="1"/>
  <c r="AI1567" i="1"/>
  <c r="AI1566" i="1"/>
  <c r="AI1565" i="1"/>
  <c r="AI1564" i="1"/>
  <c r="AI1562" i="1"/>
  <c r="AI1561" i="1"/>
  <c r="AI1560" i="1"/>
  <c r="AI1559" i="1"/>
  <c r="AI1558" i="1"/>
  <c r="AI1557" i="1"/>
  <c r="AI1556" i="1"/>
  <c r="AI1555" i="1"/>
  <c r="AI1553" i="1"/>
  <c r="AI1552" i="1"/>
  <c r="AI1551" i="1"/>
  <c r="AI1550" i="1"/>
  <c r="AI1549" i="1"/>
  <c r="AI1548" i="1"/>
  <c r="AI1547" i="1"/>
  <c r="AI1546" i="1"/>
  <c r="AI1544" i="1"/>
  <c r="AI1543" i="1"/>
  <c r="AI1542" i="1"/>
  <c r="AI1541" i="1"/>
  <c r="AI1540" i="1"/>
  <c r="AI1539" i="1"/>
  <c r="AI1538" i="1"/>
  <c r="AI1537" i="1"/>
  <c r="AN1535" i="1"/>
  <c r="AI1535" i="1"/>
  <c r="AN1534" i="1"/>
  <c r="AI1534" i="1"/>
  <c r="AN1533" i="1"/>
  <c r="AI1533" i="1"/>
  <c r="AN1532" i="1"/>
  <c r="AI1532" i="1"/>
  <c r="AN1531" i="1"/>
  <c r="AI1531" i="1"/>
  <c r="AN1530" i="1"/>
  <c r="AI1530" i="1"/>
  <c r="AN1529" i="1"/>
  <c r="AI1529" i="1"/>
  <c r="AN1528" i="1"/>
  <c r="AI1528" i="1"/>
  <c r="AI1526" i="1"/>
  <c r="AI1525" i="1"/>
  <c r="AI1524" i="1"/>
  <c r="AI1523" i="1"/>
  <c r="AI1522" i="1"/>
  <c r="AI1521" i="1"/>
  <c r="AI1520" i="1"/>
  <c r="AI1519" i="1"/>
  <c r="AM1513" i="1"/>
  <c r="AL1513" i="1"/>
  <c r="AF1513" i="1"/>
  <c r="AE1513" i="1"/>
  <c r="AD1513" i="1"/>
  <c r="AG1513" i="1" s="1"/>
  <c r="AK1513" i="1" s="1"/>
  <c r="AM1512" i="1"/>
  <c r="AL1512" i="1"/>
  <c r="AG1512" i="1"/>
  <c r="AK1512" i="1" s="1"/>
  <c r="AF1512" i="1"/>
  <c r="AE1512" i="1"/>
  <c r="AD1512" i="1"/>
  <c r="AM1511" i="1"/>
  <c r="AL1511" i="1"/>
  <c r="AF1511" i="1"/>
  <c r="AE1511" i="1"/>
  <c r="AD1511" i="1"/>
  <c r="AG1511" i="1" s="1"/>
  <c r="AK1511" i="1" s="1"/>
  <c r="AM1510" i="1"/>
  <c r="AL1510" i="1"/>
  <c r="AF1510" i="1"/>
  <c r="AE1510" i="1"/>
  <c r="AD1510" i="1"/>
  <c r="AG1510" i="1" s="1"/>
  <c r="AK1510" i="1" s="1"/>
  <c r="AM1509" i="1"/>
  <c r="AL1509" i="1"/>
  <c r="AF1509" i="1"/>
  <c r="AE1509" i="1"/>
  <c r="AD1509" i="1"/>
  <c r="AG1509" i="1" s="1"/>
  <c r="AK1509" i="1" s="1"/>
  <c r="AM1508" i="1"/>
  <c r="AL1508" i="1"/>
  <c r="AF1508" i="1"/>
  <c r="AE1508" i="1"/>
  <c r="AD1508" i="1"/>
  <c r="AG1508" i="1" s="1"/>
  <c r="AK1508" i="1" s="1"/>
  <c r="AM1507" i="1"/>
  <c r="AL1507" i="1"/>
  <c r="AF1507" i="1"/>
  <c r="AE1507" i="1"/>
  <c r="AD1507" i="1"/>
  <c r="AG1507" i="1" s="1"/>
  <c r="AK1507" i="1" s="1"/>
  <c r="AM1506" i="1"/>
  <c r="AL1506" i="1"/>
  <c r="AF1506" i="1"/>
  <c r="AE1506" i="1"/>
  <c r="AD1506" i="1"/>
  <c r="AG1506" i="1" s="1"/>
  <c r="AK1506" i="1" s="1"/>
  <c r="AM1505" i="1"/>
  <c r="AL1505" i="1"/>
  <c r="AF1505" i="1"/>
  <c r="AE1505" i="1"/>
  <c r="AD1505" i="1"/>
  <c r="AG1505" i="1" s="1"/>
  <c r="AK1505" i="1" s="1"/>
  <c r="AM1504" i="1"/>
  <c r="AL1504" i="1"/>
  <c r="AF1504" i="1"/>
  <c r="AE1504" i="1"/>
  <c r="AD1504" i="1"/>
  <c r="AG1504" i="1" s="1"/>
  <c r="AK1504" i="1" s="1"/>
  <c r="AM1503" i="1"/>
  <c r="AL1503" i="1"/>
  <c r="AF1503" i="1"/>
  <c r="AE1503" i="1"/>
  <c r="AD1503" i="1"/>
  <c r="AG1503" i="1" s="1"/>
  <c r="AK1503" i="1" s="1"/>
  <c r="AM1502" i="1"/>
  <c r="AL1502" i="1"/>
  <c r="AF1502" i="1"/>
  <c r="AE1502" i="1"/>
  <c r="AD1502" i="1"/>
  <c r="AG1502" i="1" s="1"/>
  <c r="AK1502" i="1" s="1"/>
  <c r="AM1501" i="1"/>
  <c r="AL1501" i="1"/>
  <c r="AF1501" i="1"/>
  <c r="AE1501" i="1"/>
  <c r="AD1501" i="1"/>
  <c r="AG1501" i="1" s="1"/>
  <c r="AK1501" i="1" s="1"/>
  <c r="AM1500" i="1"/>
  <c r="AL1500" i="1"/>
  <c r="AF1500" i="1"/>
  <c r="AE1500" i="1"/>
  <c r="AD1500" i="1"/>
  <c r="AG1500" i="1" s="1"/>
  <c r="AK1500" i="1" s="1"/>
  <c r="AM1499" i="1"/>
  <c r="AL1499" i="1"/>
  <c r="AF1499" i="1"/>
  <c r="AE1499" i="1"/>
  <c r="AD1499" i="1"/>
  <c r="AG1499" i="1" s="1"/>
  <c r="AK1499" i="1" s="1"/>
  <c r="AM1498" i="1"/>
  <c r="AL1498" i="1"/>
  <c r="AF1498" i="1"/>
  <c r="AE1498" i="1"/>
  <c r="AD1498" i="1"/>
  <c r="AG1498" i="1" s="1"/>
  <c r="AK1498" i="1" s="1"/>
  <c r="AM1497" i="1"/>
  <c r="AL1497" i="1"/>
  <c r="AF1497" i="1"/>
  <c r="AE1497" i="1"/>
  <c r="AD1497" i="1"/>
  <c r="AG1497" i="1" s="1"/>
  <c r="AK1497" i="1" s="1"/>
  <c r="AM1496" i="1"/>
  <c r="AL1496" i="1"/>
  <c r="AF1496" i="1"/>
  <c r="AE1496" i="1"/>
  <c r="AD1496" i="1"/>
  <c r="AG1496" i="1" s="1"/>
  <c r="AK1496" i="1" s="1"/>
  <c r="AM1495" i="1"/>
  <c r="AL1495" i="1"/>
  <c r="AF1495" i="1"/>
  <c r="AE1495" i="1"/>
  <c r="AD1495" i="1"/>
  <c r="AG1495" i="1" s="1"/>
  <c r="AK1495" i="1" s="1"/>
  <c r="AM1494" i="1"/>
  <c r="AL1494" i="1"/>
  <c r="AF1494" i="1"/>
  <c r="AE1494" i="1"/>
  <c r="AD1494" i="1"/>
  <c r="AG1494" i="1" s="1"/>
  <c r="AK1494" i="1" s="1"/>
  <c r="AM1493" i="1"/>
  <c r="AL1493" i="1"/>
  <c r="AF1493" i="1"/>
  <c r="AE1493" i="1"/>
  <c r="AD1493" i="1"/>
  <c r="AG1493" i="1" s="1"/>
  <c r="AK1493" i="1" s="1"/>
  <c r="AM1492" i="1"/>
  <c r="AL1492" i="1"/>
  <c r="AG1492" i="1"/>
  <c r="AK1492" i="1" s="1"/>
  <c r="AF1492" i="1"/>
  <c r="AE1492" i="1"/>
  <c r="AD1492" i="1"/>
  <c r="AM1491" i="1"/>
  <c r="AL1491" i="1"/>
  <c r="AF1491" i="1"/>
  <c r="AE1491" i="1"/>
  <c r="AD1491" i="1"/>
  <c r="AG1491" i="1" s="1"/>
  <c r="AK1491" i="1" s="1"/>
  <c r="AM1490" i="1"/>
  <c r="AL1490" i="1"/>
  <c r="AF1490" i="1"/>
  <c r="AE1490" i="1"/>
  <c r="AD1490" i="1"/>
  <c r="AG1490" i="1" s="1"/>
  <c r="AK1490" i="1" s="1"/>
  <c r="AM1489" i="1"/>
  <c r="AL1489" i="1"/>
  <c r="AF1489" i="1"/>
  <c r="AE1489" i="1"/>
  <c r="AD1489" i="1"/>
  <c r="AG1489" i="1" s="1"/>
  <c r="AK1489" i="1" s="1"/>
  <c r="AM1488" i="1"/>
  <c r="AL1488" i="1"/>
  <c r="AF1488" i="1"/>
  <c r="AE1488" i="1"/>
  <c r="AD1488" i="1"/>
  <c r="AG1488" i="1" s="1"/>
  <c r="AK1488" i="1" s="1"/>
  <c r="AM1487" i="1"/>
  <c r="AL1487" i="1"/>
  <c r="AF1487" i="1"/>
  <c r="AE1487" i="1"/>
  <c r="AD1487" i="1"/>
  <c r="AG1487" i="1" s="1"/>
  <c r="AK1487" i="1" s="1"/>
  <c r="AM1486" i="1"/>
  <c r="AL1486" i="1"/>
  <c r="AF1486" i="1"/>
  <c r="AE1486" i="1"/>
  <c r="AD1486" i="1"/>
  <c r="AG1486" i="1" s="1"/>
  <c r="AK1486" i="1" s="1"/>
  <c r="AM1485" i="1"/>
  <c r="AL1485" i="1"/>
  <c r="AF1485" i="1"/>
  <c r="AE1485" i="1"/>
  <c r="AD1485" i="1"/>
  <c r="AG1485" i="1" s="1"/>
  <c r="AK1485" i="1" s="1"/>
  <c r="AM1484" i="1"/>
  <c r="AL1484" i="1"/>
  <c r="AF1484" i="1"/>
  <c r="AE1484" i="1"/>
  <c r="AD1484" i="1"/>
  <c r="AG1484" i="1" s="1"/>
  <c r="AK1484" i="1" s="1"/>
  <c r="AM1483" i="1"/>
  <c r="AL1483" i="1"/>
  <c r="AF1483" i="1"/>
  <c r="AE1483" i="1"/>
  <c r="AD1483" i="1"/>
  <c r="AG1483" i="1" s="1"/>
  <c r="AK1483" i="1" s="1"/>
  <c r="AM1482" i="1"/>
  <c r="AL1482" i="1"/>
  <c r="AF1482" i="1"/>
  <c r="AE1482" i="1"/>
  <c r="AD1482" i="1"/>
  <c r="AG1482" i="1" s="1"/>
  <c r="AK1482" i="1" s="1"/>
  <c r="AM1481" i="1"/>
  <c r="AL1481" i="1"/>
  <c r="AF1481" i="1"/>
  <c r="AE1481" i="1"/>
  <c r="AD1481" i="1"/>
  <c r="AG1481" i="1" s="1"/>
  <c r="AK1481" i="1" s="1"/>
  <c r="AM1480" i="1"/>
  <c r="AL1480" i="1"/>
  <c r="AF1480" i="1"/>
  <c r="AE1480" i="1"/>
  <c r="AD1480" i="1"/>
  <c r="AG1480" i="1" s="1"/>
  <c r="AK1480" i="1" s="1"/>
  <c r="AM1479" i="1"/>
  <c r="AL1479" i="1"/>
  <c r="AF1479" i="1"/>
  <c r="AE1479" i="1"/>
  <c r="AD1479" i="1"/>
  <c r="AG1479" i="1" s="1"/>
  <c r="AK1479" i="1" s="1"/>
  <c r="AM1478" i="1"/>
  <c r="AL1478" i="1"/>
  <c r="AF1478" i="1"/>
  <c r="AE1478" i="1"/>
  <c r="AD1478" i="1"/>
  <c r="AG1478" i="1" s="1"/>
  <c r="AK1478" i="1" s="1"/>
  <c r="AM1477" i="1"/>
  <c r="AL1477" i="1"/>
  <c r="AF1477" i="1"/>
  <c r="AE1477" i="1"/>
  <c r="AD1477" i="1"/>
  <c r="AG1477" i="1" s="1"/>
  <c r="AK1477" i="1" s="1"/>
  <c r="AM1476" i="1"/>
  <c r="AL1476" i="1"/>
  <c r="AG1476" i="1"/>
  <c r="AK1476" i="1" s="1"/>
  <c r="AF1476" i="1"/>
  <c r="AE1476" i="1"/>
  <c r="AD1476" i="1"/>
  <c r="AM1475" i="1"/>
  <c r="AL1475" i="1"/>
  <c r="AF1475" i="1"/>
  <c r="AE1475" i="1"/>
  <c r="AD1475" i="1"/>
  <c r="AG1475" i="1" s="1"/>
  <c r="AK1475" i="1" s="1"/>
  <c r="AM1474" i="1"/>
  <c r="AL1474" i="1"/>
  <c r="AF1474" i="1"/>
  <c r="AE1474" i="1"/>
  <c r="AD1474" i="1"/>
  <c r="AG1474" i="1" s="1"/>
  <c r="AK1474" i="1" s="1"/>
  <c r="AM1473" i="1"/>
  <c r="AL1473" i="1"/>
  <c r="AF1473" i="1"/>
  <c r="AE1473" i="1"/>
  <c r="AD1473" i="1"/>
  <c r="AG1473" i="1" s="1"/>
  <c r="AK1473" i="1" s="1"/>
  <c r="AM1472" i="1"/>
  <c r="AL1472" i="1"/>
  <c r="AF1472" i="1"/>
  <c r="AE1472" i="1"/>
  <c r="AD1472" i="1"/>
  <c r="AG1472" i="1" s="1"/>
  <c r="AK1472" i="1" s="1"/>
  <c r="AM1471" i="1"/>
  <c r="AL1471" i="1"/>
  <c r="AF1471" i="1"/>
  <c r="AE1471" i="1"/>
  <c r="AD1471" i="1"/>
  <c r="AG1471" i="1" s="1"/>
  <c r="AK1471" i="1" s="1"/>
  <c r="AM1470" i="1"/>
  <c r="AL1470" i="1"/>
  <c r="AF1470" i="1"/>
  <c r="AE1470" i="1"/>
  <c r="AD1470" i="1"/>
  <c r="AG1470" i="1" s="1"/>
  <c r="AK1470" i="1" s="1"/>
  <c r="AM1469" i="1"/>
  <c r="AL1469" i="1"/>
  <c r="AF1469" i="1"/>
  <c r="AE1469" i="1"/>
  <c r="AD1469" i="1"/>
  <c r="AG1469" i="1" s="1"/>
  <c r="AK1469" i="1" s="1"/>
  <c r="AM1468" i="1"/>
  <c r="AL1468" i="1"/>
  <c r="AF1468" i="1"/>
  <c r="AE1468" i="1"/>
  <c r="AD1468" i="1"/>
  <c r="AG1468" i="1" s="1"/>
  <c r="AK1468" i="1" s="1"/>
  <c r="AM1467" i="1"/>
  <c r="AL1467" i="1"/>
  <c r="AF1467" i="1"/>
  <c r="AE1467" i="1"/>
  <c r="AD1467" i="1"/>
  <c r="AG1467" i="1" s="1"/>
  <c r="AK1467" i="1" s="1"/>
  <c r="AM1466" i="1"/>
  <c r="AL1466" i="1"/>
  <c r="AF1466" i="1"/>
  <c r="AE1466" i="1"/>
  <c r="AD1466" i="1"/>
  <c r="AG1466" i="1" s="1"/>
  <c r="AK1466" i="1" s="1"/>
  <c r="AM1465" i="1"/>
  <c r="AL1465" i="1"/>
  <c r="AF1465" i="1"/>
  <c r="AE1465" i="1"/>
  <c r="AD1465" i="1"/>
  <c r="AG1465" i="1" s="1"/>
  <c r="AK1465" i="1" s="1"/>
  <c r="AM1464" i="1"/>
  <c r="AL1464" i="1"/>
  <c r="AG1464" i="1"/>
  <c r="AK1464" i="1" s="1"/>
  <c r="AF1464" i="1"/>
  <c r="AE1464" i="1"/>
  <c r="AD1464" i="1"/>
  <c r="AM1463" i="1"/>
  <c r="AL1463" i="1"/>
  <c r="AF1463" i="1"/>
  <c r="AE1463" i="1"/>
  <c r="AD1463" i="1"/>
  <c r="AG1463" i="1" s="1"/>
  <c r="AK1463" i="1" s="1"/>
  <c r="AM1462" i="1"/>
  <c r="AL1462" i="1"/>
  <c r="AF1462" i="1"/>
  <c r="AE1462" i="1"/>
  <c r="AD1462" i="1"/>
  <c r="AG1462" i="1" s="1"/>
  <c r="AK1462" i="1" s="1"/>
  <c r="AM1461" i="1"/>
  <c r="AL1461" i="1"/>
  <c r="AF1461" i="1"/>
  <c r="AE1461" i="1"/>
  <c r="AD1461" i="1"/>
  <c r="AG1461" i="1" s="1"/>
  <c r="AK1461" i="1" s="1"/>
  <c r="AM1460" i="1"/>
  <c r="AL1460" i="1"/>
  <c r="AG1460" i="1"/>
  <c r="AK1460" i="1" s="1"/>
  <c r="AF1460" i="1"/>
  <c r="AE1460" i="1"/>
  <c r="AD1460" i="1"/>
  <c r="AM1459" i="1"/>
  <c r="AL1459" i="1"/>
  <c r="AF1459" i="1"/>
  <c r="AE1459" i="1"/>
  <c r="AD1459" i="1"/>
  <c r="AG1459" i="1" s="1"/>
  <c r="AK1459" i="1" s="1"/>
  <c r="AM1458" i="1"/>
  <c r="AL1458" i="1"/>
  <c r="AF1458" i="1"/>
  <c r="AE1458" i="1"/>
  <c r="AD1458" i="1"/>
  <c r="AG1458" i="1" s="1"/>
  <c r="AK1458" i="1" s="1"/>
  <c r="AM1457" i="1"/>
  <c r="AL1457" i="1"/>
  <c r="AF1457" i="1"/>
  <c r="AE1457" i="1"/>
  <c r="AD1457" i="1"/>
  <c r="AG1457" i="1" s="1"/>
  <c r="AK1457" i="1" s="1"/>
  <c r="AM1456" i="1"/>
  <c r="AL1456" i="1"/>
  <c r="AF1456" i="1"/>
  <c r="AE1456" i="1"/>
  <c r="AD1456" i="1"/>
  <c r="AG1456" i="1" s="1"/>
  <c r="AK1456" i="1" s="1"/>
  <c r="AM1455" i="1"/>
  <c r="AL1455" i="1"/>
  <c r="AF1455" i="1"/>
  <c r="AE1455" i="1"/>
  <c r="AD1455" i="1"/>
  <c r="AG1455" i="1" s="1"/>
  <c r="AK1455" i="1" s="1"/>
  <c r="AM1454" i="1"/>
  <c r="AL1454" i="1"/>
  <c r="AF1454" i="1"/>
  <c r="AE1454" i="1"/>
  <c r="AD1454" i="1"/>
  <c r="AG1454" i="1" s="1"/>
  <c r="AK1454" i="1" s="1"/>
  <c r="AM1453" i="1"/>
  <c r="AL1453" i="1"/>
  <c r="AF1453" i="1"/>
  <c r="AE1453" i="1"/>
  <c r="AD1453" i="1"/>
  <c r="AG1453" i="1" s="1"/>
  <c r="AK1453" i="1" s="1"/>
  <c r="AM1452" i="1"/>
  <c r="AL1452" i="1"/>
  <c r="AF1452" i="1"/>
  <c r="AE1452" i="1"/>
  <c r="AD1452" i="1"/>
  <c r="AG1452" i="1" s="1"/>
  <c r="AK1452" i="1" s="1"/>
  <c r="AM1451" i="1"/>
  <c r="AL1451" i="1"/>
  <c r="AF1451" i="1"/>
  <c r="AE1451" i="1"/>
  <c r="AD1451" i="1"/>
  <c r="AG1451" i="1" s="1"/>
  <c r="AK1451" i="1" s="1"/>
  <c r="AM1450" i="1"/>
  <c r="AL1450" i="1"/>
  <c r="AF1450" i="1"/>
  <c r="AE1450" i="1"/>
  <c r="AD1450" i="1"/>
  <c r="AG1450" i="1" s="1"/>
  <c r="AK1450" i="1" s="1"/>
  <c r="AM1449" i="1"/>
  <c r="AL1449" i="1"/>
  <c r="AF1449" i="1"/>
  <c r="AE1449" i="1"/>
  <c r="AD1449" i="1"/>
  <c r="AG1449" i="1" s="1"/>
  <c r="AK1449" i="1" s="1"/>
  <c r="AM1448" i="1"/>
  <c r="AL1448" i="1"/>
  <c r="AG1448" i="1"/>
  <c r="AK1448" i="1" s="1"/>
  <c r="AF1448" i="1"/>
  <c r="AE1448" i="1"/>
  <c r="AD1448" i="1"/>
  <c r="AM1447" i="1"/>
  <c r="AL1447" i="1"/>
  <c r="AF1447" i="1"/>
  <c r="AE1447" i="1"/>
  <c r="AD1447" i="1"/>
  <c r="AG1447" i="1" s="1"/>
  <c r="AK1447" i="1" s="1"/>
  <c r="AM1446" i="1"/>
  <c r="AL1446" i="1"/>
  <c r="AF1446" i="1"/>
  <c r="AE1446" i="1"/>
  <c r="AD1446" i="1"/>
  <c r="AG1446" i="1" s="1"/>
  <c r="AK1446" i="1" s="1"/>
  <c r="AM1445" i="1"/>
  <c r="AL1445" i="1"/>
  <c r="AF1445" i="1"/>
  <c r="AE1445" i="1"/>
  <c r="AD1445" i="1"/>
  <c r="AG1445" i="1" s="1"/>
  <c r="AK1445" i="1" s="1"/>
  <c r="AM1444" i="1"/>
  <c r="AL1444" i="1"/>
  <c r="AG1444" i="1"/>
  <c r="AK1444" i="1" s="1"/>
  <c r="AF1444" i="1"/>
  <c r="AE1444" i="1"/>
  <c r="AD1444" i="1"/>
  <c r="AM1443" i="1"/>
  <c r="AL1443" i="1"/>
  <c r="AF1443" i="1"/>
  <c r="AE1443" i="1"/>
  <c r="AD1443" i="1"/>
  <c r="AG1443" i="1" s="1"/>
  <c r="AK1443" i="1" s="1"/>
  <c r="AM1442" i="1"/>
  <c r="AL1442" i="1"/>
  <c r="AF1442" i="1"/>
  <c r="AE1442" i="1"/>
  <c r="AD1442" i="1"/>
  <c r="AG1442" i="1" s="1"/>
  <c r="AK1442" i="1" s="1"/>
  <c r="AM1441" i="1"/>
  <c r="AL1441" i="1"/>
  <c r="AF1441" i="1"/>
  <c r="AE1441" i="1"/>
  <c r="AD1441" i="1"/>
  <c r="AG1441" i="1" s="1"/>
  <c r="AK1441" i="1" s="1"/>
  <c r="AM1440" i="1"/>
  <c r="AL1440" i="1"/>
  <c r="AF1440" i="1"/>
  <c r="AE1440" i="1"/>
  <c r="AD1440" i="1"/>
  <c r="AG1440" i="1" s="1"/>
  <c r="AK1440" i="1" s="1"/>
  <c r="AM1439" i="1"/>
  <c r="AL1439" i="1"/>
  <c r="AF1439" i="1"/>
  <c r="AE1439" i="1"/>
  <c r="AD1439" i="1"/>
  <c r="AG1439" i="1" s="1"/>
  <c r="AK1439" i="1" s="1"/>
  <c r="AM1438" i="1"/>
  <c r="AL1438" i="1"/>
  <c r="AF1438" i="1"/>
  <c r="AE1438" i="1"/>
  <c r="AD1438" i="1"/>
  <c r="AG1438" i="1" s="1"/>
  <c r="AK1438" i="1" s="1"/>
  <c r="AM1437" i="1"/>
  <c r="AL1437" i="1"/>
  <c r="AF1437" i="1"/>
  <c r="AE1437" i="1"/>
  <c r="AD1437" i="1"/>
  <c r="AG1437" i="1" s="1"/>
  <c r="AK1437" i="1" s="1"/>
  <c r="AM1436" i="1"/>
  <c r="AL1436" i="1"/>
  <c r="AF1436" i="1"/>
  <c r="AE1436" i="1"/>
  <c r="AD1436" i="1"/>
  <c r="AG1436" i="1" s="1"/>
  <c r="AK1436" i="1" s="1"/>
  <c r="AM1435" i="1"/>
  <c r="AL1435" i="1"/>
  <c r="AF1435" i="1"/>
  <c r="AE1435" i="1"/>
  <c r="AD1435" i="1"/>
  <c r="AG1435" i="1" s="1"/>
  <c r="AK1435" i="1" s="1"/>
  <c r="AM1434" i="1"/>
  <c r="AL1434" i="1"/>
  <c r="AF1434" i="1"/>
  <c r="AE1434" i="1"/>
  <c r="AD1434" i="1"/>
  <c r="AG1434" i="1" s="1"/>
  <c r="AK1434" i="1" s="1"/>
  <c r="AM1433" i="1"/>
  <c r="AL1433" i="1"/>
  <c r="AF1433" i="1"/>
  <c r="AE1433" i="1"/>
  <c r="AD1433" i="1"/>
  <c r="AG1433" i="1" s="1"/>
  <c r="AK1433" i="1" s="1"/>
  <c r="AM1432" i="1"/>
  <c r="AL1432" i="1"/>
  <c r="AG1432" i="1"/>
  <c r="AK1432" i="1" s="1"/>
  <c r="AF1432" i="1"/>
  <c r="AE1432" i="1"/>
  <c r="AD1432" i="1"/>
  <c r="AM1431" i="1"/>
  <c r="AL1431" i="1"/>
  <c r="AF1431" i="1"/>
  <c r="AE1431" i="1"/>
  <c r="AD1431" i="1"/>
  <c r="AG1431" i="1" s="1"/>
  <c r="AK1431" i="1" s="1"/>
  <c r="AM1430" i="1"/>
  <c r="AL1430" i="1"/>
  <c r="AF1430" i="1"/>
  <c r="AE1430" i="1"/>
  <c r="AD1430" i="1"/>
  <c r="AG1430" i="1" s="1"/>
  <c r="AK1430" i="1" s="1"/>
  <c r="AM1429" i="1"/>
  <c r="AL1429" i="1"/>
  <c r="AF1429" i="1"/>
  <c r="AE1429" i="1"/>
  <c r="AD1429" i="1"/>
  <c r="AG1429" i="1" s="1"/>
  <c r="AK1429" i="1" s="1"/>
  <c r="AM1428" i="1"/>
  <c r="AL1428" i="1"/>
  <c r="AG1428" i="1"/>
  <c r="AK1428" i="1" s="1"/>
  <c r="AF1428" i="1"/>
  <c r="AE1428" i="1"/>
  <c r="AD1428" i="1"/>
  <c r="AM1427" i="1"/>
  <c r="AL1427" i="1"/>
  <c r="AF1427" i="1"/>
  <c r="AE1427" i="1"/>
  <c r="AD1427" i="1"/>
  <c r="AG1427" i="1" s="1"/>
  <c r="AK1427" i="1" s="1"/>
  <c r="AM1426" i="1"/>
  <c r="AL1426" i="1"/>
  <c r="AF1426" i="1"/>
  <c r="AE1426" i="1"/>
  <c r="AD1426" i="1"/>
  <c r="AG1426" i="1" s="1"/>
  <c r="AK1426" i="1" s="1"/>
  <c r="AM1425" i="1"/>
  <c r="AL1425" i="1"/>
  <c r="AF1425" i="1"/>
  <c r="AE1425" i="1"/>
  <c r="AD1425" i="1"/>
  <c r="AG1425" i="1" s="1"/>
  <c r="AK1425" i="1" s="1"/>
  <c r="AM1424" i="1"/>
  <c r="AL1424" i="1"/>
  <c r="AF1424" i="1"/>
  <c r="AE1424" i="1"/>
  <c r="AD1424" i="1"/>
  <c r="AG1424" i="1" s="1"/>
  <c r="AK1424" i="1" s="1"/>
  <c r="AM1423" i="1"/>
  <c r="AL1423" i="1"/>
  <c r="AF1423" i="1"/>
  <c r="AE1423" i="1"/>
  <c r="AD1423" i="1"/>
  <c r="AG1423" i="1" s="1"/>
  <c r="AK1423" i="1" s="1"/>
  <c r="AM1422" i="1"/>
  <c r="AL1422" i="1"/>
  <c r="AF1422" i="1"/>
  <c r="AE1422" i="1"/>
  <c r="AD1422" i="1"/>
  <c r="AG1422" i="1" s="1"/>
  <c r="AK1422" i="1" s="1"/>
  <c r="AM1421" i="1"/>
  <c r="AL1421" i="1"/>
  <c r="AF1421" i="1"/>
  <c r="AE1421" i="1"/>
  <c r="AD1421" i="1"/>
  <c r="AG1421" i="1" s="1"/>
  <c r="AK1421" i="1" s="1"/>
  <c r="AM1420" i="1"/>
  <c r="AL1420" i="1"/>
  <c r="AF1420" i="1"/>
  <c r="AE1420" i="1"/>
  <c r="AD1420" i="1"/>
  <c r="AG1420" i="1" s="1"/>
  <c r="AK1420" i="1" s="1"/>
  <c r="AM1419" i="1"/>
  <c r="AL1419" i="1"/>
  <c r="AF1419" i="1"/>
  <c r="AE1419" i="1"/>
  <c r="AD1419" i="1"/>
  <c r="AG1419" i="1" s="1"/>
  <c r="AK1419" i="1" s="1"/>
  <c r="AM1418" i="1"/>
  <c r="AL1418" i="1"/>
  <c r="AF1418" i="1"/>
  <c r="AE1418" i="1"/>
  <c r="AD1418" i="1"/>
  <c r="AG1418" i="1" s="1"/>
  <c r="AK1418" i="1" s="1"/>
  <c r="AM1417" i="1"/>
  <c r="AL1417" i="1"/>
  <c r="AF1417" i="1"/>
  <c r="AE1417" i="1"/>
  <c r="AD1417" i="1"/>
  <c r="AG1417" i="1" s="1"/>
  <c r="AK1417" i="1" s="1"/>
  <c r="AM1416" i="1"/>
  <c r="AL1416" i="1"/>
  <c r="AG1416" i="1"/>
  <c r="AK1416" i="1" s="1"/>
  <c r="AF1416" i="1"/>
  <c r="AE1416" i="1"/>
  <c r="AD1416" i="1"/>
  <c r="AM1415" i="1"/>
  <c r="AL1415" i="1"/>
  <c r="AF1415" i="1"/>
  <c r="AE1415" i="1"/>
  <c r="AD1415" i="1"/>
  <c r="AG1415" i="1" s="1"/>
  <c r="AK1415" i="1" s="1"/>
  <c r="AM1414" i="1"/>
  <c r="AL1414" i="1"/>
  <c r="AF1414" i="1"/>
  <c r="AE1414" i="1"/>
  <c r="AD1414" i="1"/>
  <c r="AG1414" i="1" s="1"/>
  <c r="AK1414" i="1" s="1"/>
  <c r="AM1413" i="1"/>
  <c r="AL1413" i="1"/>
  <c r="AF1413" i="1"/>
  <c r="AE1413" i="1"/>
  <c r="AD1413" i="1"/>
  <c r="AG1413" i="1" s="1"/>
  <c r="AK1413" i="1" s="1"/>
  <c r="AM1412" i="1"/>
  <c r="AL1412" i="1"/>
  <c r="AG1412" i="1"/>
  <c r="AK1412" i="1" s="1"/>
  <c r="AF1412" i="1"/>
  <c r="AE1412" i="1"/>
  <c r="AD1412" i="1"/>
  <c r="AM1411" i="1"/>
  <c r="AL1411" i="1"/>
  <c r="AF1411" i="1"/>
  <c r="AE1411" i="1"/>
  <c r="AD1411" i="1"/>
  <c r="AG1411" i="1" s="1"/>
  <c r="AK1411" i="1" s="1"/>
  <c r="AM1410" i="1"/>
  <c r="AL1410" i="1"/>
  <c r="AF1410" i="1"/>
  <c r="AE1410" i="1"/>
  <c r="AD1410" i="1"/>
  <c r="AG1410" i="1" s="1"/>
  <c r="AK1410" i="1" s="1"/>
  <c r="AM1409" i="1"/>
  <c r="AL1409" i="1"/>
  <c r="AF1409" i="1"/>
  <c r="AE1409" i="1"/>
  <c r="AD1409" i="1"/>
  <c r="AG1409" i="1" s="1"/>
  <c r="AK1409" i="1" s="1"/>
  <c r="AM1408" i="1"/>
  <c r="AL1408" i="1"/>
  <c r="AF1408" i="1"/>
  <c r="AE1408" i="1"/>
  <c r="AD1408" i="1"/>
  <c r="AG1408" i="1" s="1"/>
  <c r="AK1408" i="1" s="1"/>
  <c r="AM1407" i="1"/>
  <c r="AL1407" i="1"/>
  <c r="AF1407" i="1"/>
  <c r="AE1407" i="1"/>
  <c r="AD1407" i="1"/>
  <c r="AG1407" i="1" s="1"/>
  <c r="AK1407" i="1" s="1"/>
  <c r="AM1406" i="1"/>
  <c r="AL1406" i="1"/>
  <c r="AF1406" i="1"/>
  <c r="AE1406" i="1"/>
  <c r="AD1406" i="1"/>
  <c r="AG1406" i="1" s="1"/>
  <c r="AK1406" i="1" s="1"/>
  <c r="AM1405" i="1"/>
  <c r="AL1405" i="1"/>
  <c r="AF1405" i="1"/>
  <c r="AE1405" i="1"/>
  <c r="AD1405" i="1"/>
  <c r="AG1405" i="1" s="1"/>
  <c r="AK1405" i="1" s="1"/>
  <c r="AM1404" i="1"/>
  <c r="AL1404" i="1"/>
  <c r="AF1404" i="1"/>
  <c r="AE1404" i="1"/>
  <c r="AD1404" i="1"/>
  <c r="AG1404" i="1" s="1"/>
  <c r="AK1404" i="1" s="1"/>
  <c r="AM1403" i="1"/>
  <c r="AL1403" i="1"/>
  <c r="AF1403" i="1"/>
  <c r="AE1403" i="1"/>
  <c r="AD1403" i="1"/>
  <c r="AG1403" i="1" s="1"/>
  <c r="AK1403" i="1" s="1"/>
  <c r="AM1402" i="1"/>
  <c r="AL1402" i="1"/>
  <c r="AF1402" i="1"/>
  <c r="AE1402" i="1"/>
  <c r="AD1402" i="1"/>
  <c r="AG1402" i="1" s="1"/>
  <c r="AK1402" i="1" s="1"/>
  <c r="AM1401" i="1"/>
  <c r="AL1401" i="1"/>
  <c r="AF1401" i="1"/>
  <c r="AE1401" i="1"/>
  <c r="AD1401" i="1"/>
  <c r="AG1401" i="1" s="1"/>
  <c r="AK1401" i="1" s="1"/>
  <c r="AM1400" i="1"/>
  <c r="AL1400" i="1"/>
  <c r="AG1400" i="1"/>
  <c r="AK1400" i="1" s="1"/>
  <c r="AF1400" i="1"/>
  <c r="AE1400" i="1"/>
  <c r="AD1400" i="1"/>
  <c r="AM1399" i="1"/>
  <c r="AL1399" i="1"/>
  <c r="AF1399" i="1"/>
  <c r="AE1399" i="1"/>
  <c r="AD1399" i="1"/>
  <c r="AG1399" i="1" s="1"/>
  <c r="AK1399" i="1" s="1"/>
  <c r="AM1398" i="1"/>
  <c r="AL1398" i="1"/>
  <c r="AF1398" i="1"/>
  <c r="AE1398" i="1"/>
  <c r="AD1398" i="1"/>
  <c r="AG1398" i="1" s="1"/>
  <c r="AK1398" i="1" s="1"/>
  <c r="AM1397" i="1"/>
  <c r="AL1397" i="1"/>
  <c r="AF1397" i="1"/>
  <c r="AE1397" i="1"/>
  <c r="AD1397" i="1"/>
  <c r="AG1397" i="1" s="1"/>
  <c r="AK1397" i="1" s="1"/>
  <c r="AM1396" i="1"/>
  <c r="AL1396" i="1"/>
  <c r="AG1396" i="1"/>
  <c r="AK1396" i="1" s="1"/>
  <c r="AF1396" i="1"/>
  <c r="AE1396" i="1"/>
  <c r="AD1396" i="1"/>
  <c r="AM1395" i="1"/>
  <c r="AL1395" i="1"/>
  <c r="AF1395" i="1"/>
  <c r="AE1395" i="1"/>
  <c r="AD1395" i="1"/>
  <c r="AG1395" i="1" s="1"/>
  <c r="AK1395" i="1" s="1"/>
  <c r="AM1394" i="1"/>
  <c r="AL1394" i="1"/>
  <c r="AF1394" i="1"/>
  <c r="AE1394" i="1"/>
  <c r="AD1394" i="1"/>
  <c r="AG1394" i="1" s="1"/>
  <c r="AK1394" i="1" s="1"/>
  <c r="AM1393" i="1"/>
  <c r="AL1393" i="1"/>
  <c r="AF1393" i="1"/>
  <c r="AE1393" i="1"/>
  <c r="AD1393" i="1"/>
  <c r="AG1393" i="1" s="1"/>
  <c r="AK1393" i="1" s="1"/>
  <c r="AM1392" i="1"/>
  <c r="AL1392" i="1"/>
  <c r="AF1392" i="1"/>
  <c r="AE1392" i="1"/>
  <c r="AD1392" i="1"/>
  <c r="AG1392" i="1" s="1"/>
  <c r="AK1392" i="1" s="1"/>
  <c r="AM1391" i="1"/>
  <c r="AL1391" i="1"/>
  <c r="AF1391" i="1"/>
  <c r="AE1391" i="1"/>
  <c r="AD1391" i="1"/>
  <c r="AG1391" i="1" s="1"/>
  <c r="AK1391" i="1" s="1"/>
  <c r="AM1390" i="1"/>
  <c r="AL1390" i="1"/>
  <c r="AF1390" i="1"/>
  <c r="AE1390" i="1"/>
  <c r="AD1390" i="1"/>
  <c r="AG1390" i="1" s="1"/>
  <c r="AK1390" i="1" s="1"/>
  <c r="AM1389" i="1"/>
  <c r="AL1389" i="1"/>
  <c r="AF1389" i="1"/>
  <c r="AE1389" i="1"/>
  <c r="AD1389" i="1"/>
  <c r="AG1389" i="1" s="1"/>
  <c r="AK1389" i="1" s="1"/>
  <c r="AM1388" i="1"/>
  <c r="AL1388" i="1"/>
  <c r="AF1388" i="1"/>
  <c r="AE1388" i="1"/>
  <c r="AD1388" i="1"/>
  <c r="AG1388" i="1" s="1"/>
  <c r="AK1388" i="1" s="1"/>
  <c r="AM1387" i="1"/>
  <c r="AL1387" i="1"/>
  <c r="AF1387" i="1"/>
  <c r="AE1387" i="1"/>
  <c r="AD1387" i="1"/>
  <c r="AG1387" i="1" s="1"/>
  <c r="AK1387" i="1" s="1"/>
  <c r="AM1386" i="1"/>
  <c r="AL1386" i="1"/>
  <c r="AF1386" i="1"/>
  <c r="AE1386" i="1"/>
  <c r="AD1386" i="1"/>
  <c r="AG1386" i="1" s="1"/>
  <c r="AK1386" i="1" s="1"/>
  <c r="AM1385" i="1"/>
  <c r="AL1385" i="1"/>
  <c r="AF1385" i="1"/>
  <c r="AE1385" i="1"/>
  <c r="AD1385" i="1"/>
  <c r="AG1385" i="1" s="1"/>
  <c r="AK1385" i="1" s="1"/>
  <c r="AM1384" i="1"/>
  <c r="AL1384" i="1"/>
  <c r="AG1384" i="1"/>
  <c r="AK1384" i="1" s="1"/>
  <c r="AF1384" i="1"/>
  <c r="AE1384" i="1"/>
  <c r="AD1384" i="1"/>
  <c r="AM1383" i="1"/>
  <c r="AL1383" i="1"/>
  <c r="AF1383" i="1"/>
  <c r="AE1383" i="1"/>
  <c r="AD1383" i="1"/>
  <c r="AG1383" i="1" s="1"/>
  <c r="AK1383" i="1" s="1"/>
  <c r="AM1382" i="1"/>
  <c r="AL1382" i="1"/>
  <c r="AF1382" i="1"/>
  <c r="AE1382" i="1"/>
  <c r="AD1382" i="1"/>
  <c r="AG1382" i="1" s="1"/>
  <c r="AK1382" i="1" s="1"/>
  <c r="AM1381" i="1"/>
  <c r="AL1381" i="1"/>
  <c r="AF1381" i="1"/>
  <c r="AE1381" i="1"/>
  <c r="AD1381" i="1"/>
  <c r="AG1381" i="1" s="1"/>
  <c r="AK1381" i="1" s="1"/>
  <c r="AM1380" i="1"/>
  <c r="AL1380" i="1"/>
  <c r="AG1380" i="1"/>
  <c r="AK1380" i="1" s="1"/>
  <c r="AF1380" i="1"/>
  <c r="AE1380" i="1"/>
  <c r="AD1380" i="1"/>
  <c r="AM1379" i="1"/>
  <c r="AL1379" i="1"/>
  <c r="AF1379" i="1"/>
  <c r="AE1379" i="1"/>
  <c r="AD1379" i="1"/>
  <c r="AG1379" i="1" s="1"/>
  <c r="AK1379" i="1" s="1"/>
  <c r="AM1378" i="1"/>
  <c r="AL1378" i="1"/>
  <c r="AF1378" i="1"/>
  <c r="AE1378" i="1"/>
  <c r="AD1378" i="1"/>
  <c r="AG1378" i="1" s="1"/>
  <c r="AK1378" i="1" s="1"/>
  <c r="AM1377" i="1"/>
  <c r="AL1377" i="1"/>
  <c r="AF1377" i="1"/>
  <c r="AE1377" i="1"/>
  <c r="AD1377" i="1"/>
  <c r="AG1377" i="1" s="1"/>
  <c r="AK1377" i="1" s="1"/>
  <c r="AM1376" i="1"/>
  <c r="AL1376" i="1"/>
  <c r="AF1376" i="1"/>
  <c r="AE1376" i="1"/>
  <c r="AD1376" i="1"/>
  <c r="AG1376" i="1" s="1"/>
  <c r="AK1376" i="1" s="1"/>
  <c r="AM1375" i="1"/>
  <c r="AL1375" i="1"/>
  <c r="AF1375" i="1"/>
  <c r="AE1375" i="1"/>
  <c r="AD1375" i="1"/>
  <c r="AG1375" i="1" s="1"/>
  <c r="AK1375" i="1" s="1"/>
  <c r="AM1374" i="1"/>
  <c r="AL1374" i="1"/>
  <c r="AF1374" i="1"/>
  <c r="AE1374" i="1"/>
  <c r="AD1374" i="1"/>
  <c r="AG1374" i="1" s="1"/>
  <c r="AK1374" i="1" s="1"/>
  <c r="AM1373" i="1"/>
  <c r="AL1373" i="1"/>
  <c r="AF1373" i="1"/>
  <c r="AE1373" i="1"/>
  <c r="AD1373" i="1"/>
  <c r="AG1373" i="1" s="1"/>
  <c r="AK1373" i="1" s="1"/>
  <c r="AM1372" i="1"/>
  <c r="AL1372" i="1"/>
  <c r="AF1372" i="1"/>
  <c r="AE1372" i="1"/>
  <c r="AD1372" i="1"/>
  <c r="AG1372" i="1" s="1"/>
  <c r="AK1372" i="1" s="1"/>
  <c r="AM1371" i="1"/>
  <c r="AL1371" i="1"/>
  <c r="AF1371" i="1"/>
  <c r="AE1371" i="1"/>
  <c r="AD1371" i="1"/>
  <c r="AG1371" i="1" s="1"/>
  <c r="AK1371" i="1" s="1"/>
  <c r="AM1370" i="1"/>
  <c r="AL1370" i="1"/>
  <c r="AF1370" i="1"/>
  <c r="AE1370" i="1"/>
  <c r="AD1370" i="1"/>
  <c r="AG1370" i="1" s="1"/>
  <c r="AK1370" i="1" s="1"/>
  <c r="AM1369" i="1"/>
  <c r="AL1369" i="1"/>
  <c r="AF1369" i="1"/>
  <c r="AE1369" i="1"/>
  <c r="AD1369" i="1"/>
  <c r="AG1369" i="1" s="1"/>
  <c r="AK1369" i="1" s="1"/>
  <c r="AM1368" i="1"/>
  <c r="AL1368" i="1"/>
  <c r="AG1368" i="1"/>
  <c r="AK1368" i="1" s="1"/>
  <c r="AF1368" i="1"/>
  <c r="AE1368" i="1"/>
  <c r="AD1368" i="1"/>
  <c r="AM1367" i="1"/>
  <c r="AL1367" i="1"/>
  <c r="AF1367" i="1"/>
  <c r="AE1367" i="1"/>
  <c r="AD1367" i="1"/>
  <c r="AG1367" i="1" s="1"/>
  <c r="AK1367" i="1" s="1"/>
  <c r="AM1366" i="1"/>
  <c r="AL1366" i="1"/>
  <c r="AF1366" i="1"/>
  <c r="AE1366" i="1"/>
  <c r="AD1366" i="1"/>
  <c r="AG1366" i="1" s="1"/>
  <c r="AK1366" i="1" s="1"/>
  <c r="AM1365" i="1"/>
  <c r="AL1365" i="1"/>
  <c r="AF1365" i="1"/>
  <c r="AE1365" i="1"/>
  <c r="AD1365" i="1"/>
  <c r="AG1365" i="1" s="1"/>
  <c r="AK1365" i="1" s="1"/>
  <c r="AM1364" i="1"/>
  <c r="AL1364" i="1"/>
  <c r="AG1364" i="1"/>
  <c r="AK1364" i="1" s="1"/>
  <c r="AF1364" i="1"/>
  <c r="AE1364" i="1"/>
  <c r="AD1364" i="1"/>
  <c r="AM1363" i="1"/>
  <c r="AL1363" i="1"/>
  <c r="AF1363" i="1"/>
  <c r="AE1363" i="1"/>
  <c r="AD1363" i="1"/>
  <c r="AG1363" i="1" s="1"/>
  <c r="AK1363" i="1" s="1"/>
  <c r="AM1362" i="1"/>
  <c r="AL1362" i="1"/>
  <c r="AF1362" i="1"/>
  <c r="AE1362" i="1"/>
  <c r="AD1362" i="1"/>
  <c r="AG1362" i="1" s="1"/>
  <c r="AK1362" i="1" s="1"/>
  <c r="AM1361" i="1"/>
  <c r="AL1361" i="1"/>
  <c r="AF1361" i="1"/>
  <c r="AE1361" i="1"/>
  <c r="AD1361" i="1"/>
  <c r="AG1361" i="1" s="1"/>
  <c r="AK1361" i="1" s="1"/>
  <c r="AM1360" i="1"/>
  <c r="AL1360" i="1"/>
  <c r="AF1360" i="1"/>
  <c r="AE1360" i="1"/>
  <c r="AD1360" i="1"/>
  <c r="AG1360" i="1" s="1"/>
  <c r="AK1360" i="1" s="1"/>
  <c r="AM1359" i="1"/>
  <c r="AL1359" i="1"/>
  <c r="AF1359" i="1"/>
  <c r="AE1359" i="1"/>
  <c r="AD1359" i="1"/>
  <c r="AG1359" i="1" s="1"/>
  <c r="AK1359" i="1" s="1"/>
  <c r="AM1358" i="1"/>
  <c r="AL1358" i="1"/>
  <c r="AF1358" i="1"/>
  <c r="AE1358" i="1"/>
  <c r="AD1358" i="1"/>
  <c r="AG1358" i="1" s="1"/>
  <c r="AK1358" i="1" s="1"/>
  <c r="AM1357" i="1"/>
  <c r="AL1357" i="1"/>
  <c r="AF1357" i="1"/>
  <c r="AE1357" i="1"/>
  <c r="AD1357" i="1"/>
  <c r="AG1357" i="1" s="1"/>
  <c r="AK1357" i="1" s="1"/>
  <c r="AM1356" i="1"/>
  <c r="AL1356" i="1"/>
  <c r="AF1356" i="1"/>
  <c r="AE1356" i="1"/>
  <c r="AD1356" i="1"/>
  <c r="AG1356" i="1" s="1"/>
  <c r="AK1356" i="1" s="1"/>
  <c r="AM1355" i="1"/>
  <c r="AL1355" i="1"/>
  <c r="AF1355" i="1"/>
  <c r="AE1355" i="1"/>
  <c r="AD1355" i="1"/>
  <c r="AG1355" i="1" s="1"/>
  <c r="AK1355" i="1" s="1"/>
  <c r="AM1354" i="1"/>
  <c r="AL1354" i="1"/>
  <c r="AF1354" i="1"/>
  <c r="AE1354" i="1"/>
  <c r="AD1354" i="1"/>
  <c r="AG1354" i="1" s="1"/>
  <c r="AK1354" i="1" s="1"/>
  <c r="AM1353" i="1"/>
  <c r="AL1353" i="1"/>
  <c r="AF1353" i="1"/>
  <c r="AE1353" i="1"/>
  <c r="AD1353" i="1"/>
  <c r="AG1353" i="1" s="1"/>
  <c r="AK1353" i="1" s="1"/>
  <c r="AM1352" i="1"/>
  <c r="AL1352" i="1"/>
  <c r="AG1352" i="1"/>
  <c r="AK1352" i="1" s="1"/>
  <c r="AF1352" i="1"/>
  <c r="AE1352" i="1"/>
  <c r="AD1352" i="1"/>
  <c r="AM1351" i="1"/>
  <c r="AL1351" i="1"/>
  <c r="AF1351" i="1"/>
  <c r="AE1351" i="1"/>
  <c r="AD1351" i="1"/>
  <c r="AG1351" i="1" s="1"/>
  <c r="AK1351" i="1" s="1"/>
  <c r="AM1350" i="1"/>
  <c r="AL1350" i="1"/>
  <c r="AF1350" i="1"/>
  <c r="AE1350" i="1"/>
  <c r="AD1350" i="1"/>
  <c r="AG1350" i="1" s="1"/>
  <c r="AK1350" i="1" s="1"/>
  <c r="AM1349" i="1"/>
  <c r="AL1349" i="1"/>
  <c r="AF1349" i="1"/>
  <c r="AE1349" i="1"/>
  <c r="AD1349" i="1"/>
  <c r="AG1349" i="1" s="1"/>
  <c r="AK1349" i="1" s="1"/>
  <c r="AM1348" i="1"/>
  <c r="AL1348" i="1"/>
  <c r="AG1348" i="1"/>
  <c r="AK1348" i="1" s="1"/>
  <c r="AF1348" i="1"/>
  <c r="AE1348" i="1"/>
  <c r="AD1348" i="1"/>
  <c r="AM1347" i="1"/>
  <c r="AL1347" i="1"/>
  <c r="AF1347" i="1"/>
  <c r="AE1347" i="1"/>
  <c r="AD1347" i="1"/>
  <c r="AG1347" i="1" s="1"/>
  <c r="AK1347" i="1" s="1"/>
  <c r="AM1346" i="1"/>
  <c r="AL1346" i="1"/>
  <c r="AF1346" i="1"/>
  <c r="AE1346" i="1"/>
  <c r="AD1346" i="1"/>
  <c r="AG1346" i="1" s="1"/>
  <c r="AK1346" i="1" s="1"/>
  <c r="AM1345" i="1"/>
  <c r="AL1345" i="1"/>
  <c r="AF1345" i="1"/>
  <c r="AE1345" i="1"/>
  <c r="AD1345" i="1"/>
  <c r="AG1345" i="1" s="1"/>
  <c r="AK1345" i="1" s="1"/>
  <c r="AM1344" i="1"/>
  <c r="AL1344" i="1"/>
  <c r="AF1344" i="1"/>
  <c r="AE1344" i="1"/>
  <c r="AD1344" i="1"/>
  <c r="AG1344" i="1" s="1"/>
  <c r="AK1344" i="1" s="1"/>
  <c r="AM1343" i="1"/>
  <c r="AL1343" i="1"/>
  <c r="AF1343" i="1"/>
  <c r="AE1343" i="1"/>
  <c r="AD1343" i="1"/>
  <c r="AG1343" i="1" s="1"/>
  <c r="AK1343" i="1" s="1"/>
  <c r="AM1342" i="1"/>
  <c r="AL1342" i="1"/>
  <c r="AF1342" i="1"/>
  <c r="AE1342" i="1"/>
  <c r="AD1342" i="1"/>
  <c r="AG1342" i="1" s="1"/>
  <c r="AK1342" i="1" s="1"/>
  <c r="AM1341" i="1"/>
  <c r="AL1341" i="1"/>
  <c r="AF1341" i="1"/>
  <c r="AE1341" i="1"/>
  <c r="AD1341" i="1"/>
  <c r="AG1341" i="1" s="1"/>
  <c r="AK1341" i="1" s="1"/>
  <c r="AM1340" i="1"/>
  <c r="AL1340" i="1"/>
  <c r="AF1340" i="1"/>
  <c r="AE1340" i="1"/>
  <c r="AD1340" i="1"/>
  <c r="AG1340" i="1" s="1"/>
  <c r="AK1340" i="1" s="1"/>
  <c r="AM1339" i="1"/>
  <c r="AL1339" i="1"/>
  <c r="AF1339" i="1"/>
  <c r="AE1339" i="1"/>
  <c r="AD1339" i="1"/>
  <c r="AG1339" i="1" s="1"/>
  <c r="AK1339" i="1" s="1"/>
  <c r="AM1338" i="1"/>
  <c r="AL1338" i="1"/>
  <c r="AF1338" i="1"/>
  <c r="AE1338" i="1"/>
  <c r="AD1338" i="1"/>
  <c r="AG1338" i="1" s="1"/>
  <c r="AK1338" i="1" s="1"/>
  <c r="AM1337" i="1"/>
  <c r="AL1337" i="1"/>
  <c r="AF1337" i="1"/>
  <c r="AE1337" i="1"/>
  <c r="AD1337" i="1"/>
  <c r="AG1337" i="1" s="1"/>
  <c r="AK1337" i="1" s="1"/>
  <c r="AM1336" i="1"/>
  <c r="AL1336" i="1"/>
  <c r="AG1336" i="1"/>
  <c r="AK1336" i="1" s="1"/>
  <c r="AF1336" i="1"/>
  <c r="AE1336" i="1"/>
  <c r="AD1336" i="1"/>
  <c r="AM1335" i="1"/>
  <c r="AL1335" i="1"/>
  <c r="AF1335" i="1"/>
  <c r="AE1335" i="1"/>
  <c r="AD1335" i="1"/>
  <c r="AG1335" i="1" s="1"/>
  <c r="AK1335" i="1" s="1"/>
  <c r="AM1334" i="1"/>
  <c r="AL1334" i="1"/>
  <c r="AF1334" i="1"/>
  <c r="AE1334" i="1"/>
  <c r="AD1334" i="1"/>
  <c r="AG1334" i="1" s="1"/>
  <c r="AK1334" i="1" s="1"/>
  <c r="AM1333" i="1"/>
  <c r="AL1333" i="1"/>
  <c r="AF1333" i="1"/>
  <c r="AE1333" i="1"/>
  <c r="AD1333" i="1"/>
  <c r="AG1333" i="1" s="1"/>
  <c r="AK1333" i="1" s="1"/>
  <c r="AM1332" i="1"/>
  <c r="AL1332" i="1"/>
  <c r="AG1332" i="1"/>
  <c r="AK1332" i="1" s="1"/>
  <c r="AF1332" i="1"/>
  <c r="AE1332" i="1"/>
  <c r="AD1332" i="1"/>
  <c r="AM1331" i="1"/>
  <c r="AL1331" i="1"/>
  <c r="AF1331" i="1"/>
  <c r="AE1331" i="1"/>
  <c r="AD1331" i="1"/>
  <c r="AG1331" i="1" s="1"/>
  <c r="AK1331" i="1" s="1"/>
  <c r="AM1330" i="1"/>
  <c r="AL1330" i="1"/>
  <c r="AF1330" i="1"/>
  <c r="AE1330" i="1"/>
  <c r="AD1330" i="1"/>
  <c r="AG1330" i="1" s="1"/>
  <c r="AK1330" i="1" s="1"/>
  <c r="AM1329" i="1"/>
  <c r="AL1329" i="1"/>
  <c r="AF1329" i="1"/>
  <c r="AE1329" i="1"/>
  <c r="AD1329" i="1"/>
  <c r="AG1329" i="1" s="1"/>
  <c r="AK1329" i="1" s="1"/>
  <c r="AM1328" i="1"/>
  <c r="AL1328" i="1"/>
  <c r="AF1328" i="1"/>
  <c r="AE1328" i="1"/>
  <c r="AD1328" i="1"/>
  <c r="AG1328" i="1" s="1"/>
  <c r="AK1328" i="1" s="1"/>
  <c r="AM1327" i="1"/>
  <c r="AL1327" i="1"/>
  <c r="AF1327" i="1"/>
  <c r="AE1327" i="1"/>
  <c r="AD1327" i="1"/>
  <c r="AG1327" i="1" s="1"/>
  <c r="AK1327" i="1" s="1"/>
  <c r="AM1326" i="1"/>
  <c r="AL1326" i="1"/>
  <c r="AF1326" i="1"/>
  <c r="AE1326" i="1"/>
  <c r="AD1326" i="1"/>
  <c r="AG1326" i="1" s="1"/>
  <c r="AK1326" i="1" s="1"/>
  <c r="AM1325" i="1"/>
  <c r="AL1325" i="1"/>
  <c r="AF1325" i="1"/>
  <c r="AE1325" i="1"/>
  <c r="AD1325" i="1"/>
  <c r="AG1325" i="1" s="1"/>
  <c r="AK1325" i="1" s="1"/>
  <c r="AM1324" i="1"/>
  <c r="AL1324" i="1"/>
  <c r="AF1324" i="1"/>
  <c r="AE1324" i="1"/>
  <c r="AD1324" i="1"/>
  <c r="AG1324" i="1" s="1"/>
  <c r="AK1324" i="1" s="1"/>
  <c r="AM1323" i="1"/>
  <c r="AL1323" i="1"/>
  <c r="AF1323" i="1"/>
  <c r="AE1323" i="1"/>
  <c r="AD1323" i="1"/>
  <c r="AG1323" i="1" s="1"/>
  <c r="AK1323" i="1" s="1"/>
  <c r="AM1322" i="1"/>
  <c r="AL1322" i="1"/>
  <c r="AF1322" i="1"/>
  <c r="AE1322" i="1"/>
  <c r="AD1322" i="1"/>
  <c r="AG1322" i="1" s="1"/>
  <c r="AK1322" i="1" s="1"/>
  <c r="AM1321" i="1"/>
  <c r="AL1321" i="1"/>
  <c r="AF1321" i="1"/>
  <c r="AE1321" i="1"/>
  <c r="AD1321" i="1"/>
  <c r="AG1321" i="1" s="1"/>
  <c r="AK1321" i="1" s="1"/>
  <c r="AM1320" i="1"/>
  <c r="AL1320" i="1"/>
  <c r="AG1320" i="1"/>
  <c r="AK1320" i="1" s="1"/>
  <c r="AF1320" i="1"/>
  <c r="AE1320" i="1"/>
  <c r="AD1320" i="1"/>
  <c r="AM1319" i="1"/>
  <c r="AL1319" i="1"/>
  <c r="AF1319" i="1"/>
  <c r="AE1319" i="1"/>
  <c r="AD1319" i="1"/>
  <c r="AG1319" i="1" s="1"/>
  <c r="AK1319" i="1" s="1"/>
  <c r="AM1318" i="1"/>
  <c r="AL1318" i="1"/>
  <c r="AF1318" i="1"/>
  <c r="AE1318" i="1"/>
  <c r="AD1318" i="1"/>
  <c r="AG1318" i="1" s="1"/>
  <c r="AK1318" i="1" s="1"/>
  <c r="AM1317" i="1"/>
  <c r="AL1317" i="1"/>
  <c r="AF1317" i="1"/>
  <c r="AE1317" i="1"/>
  <c r="AD1317" i="1"/>
  <c r="AG1317" i="1" s="1"/>
  <c r="AK1317" i="1" s="1"/>
  <c r="AM1316" i="1"/>
  <c r="AL1316" i="1"/>
  <c r="AG1316" i="1"/>
  <c r="AK1316" i="1" s="1"/>
  <c r="AF1316" i="1"/>
  <c r="AE1316" i="1"/>
  <c r="AD1316" i="1"/>
  <c r="AM1315" i="1"/>
  <c r="AL1315" i="1"/>
  <c r="AF1315" i="1"/>
  <c r="AE1315" i="1"/>
  <c r="AD1315" i="1"/>
  <c r="AG1315" i="1" s="1"/>
  <c r="AK1315" i="1" s="1"/>
  <c r="AM1314" i="1"/>
  <c r="AL1314" i="1"/>
  <c r="AF1314" i="1"/>
  <c r="AE1314" i="1"/>
  <c r="AD1314" i="1"/>
  <c r="AG1314" i="1" s="1"/>
  <c r="AK1314" i="1" s="1"/>
  <c r="AM1313" i="1"/>
  <c r="AL1313" i="1"/>
  <c r="AF1313" i="1"/>
  <c r="AE1313" i="1"/>
  <c r="AD1313" i="1"/>
  <c r="AG1313" i="1" s="1"/>
  <c r="AK1313" i="1" s="1"/>
  <c r="AM1312" i="1"/>
  <c r="AL1312" i="1"/>
  <c r="AF1312" i="1"/>
  <c r="AE1312" i="1"/>
  <c r="AD1312" i="1"/>
  <c r="AG1312" i="1" s="1"/>
  <c r="AK1312" i="1" s="1"/>
  <c r="AM1311" i="1"/>
  <c r="AL1311" i="1"/>
  <c r="AF1311" i="1"/>
  <c r="AE1311" i="1"/>
  <c r="AD1311" i="1"/>
  <c r="AG1311" i="1" s="1"/>
  <c r="AK1311" i="1" s="1"/>
  <c r="AM1310" i="1"/>
  <c r="AL1310" i="1"/>
  <c r="AF1310" i="1"/>
  <c r="AE1310" i="1"/>
  <c r="AD1310" i="1"/>
  <c r="AG1310" i="1" s="1"/>
  <c r="AK1310" i="1" s="1"/>
  <c r="AM1309" i="1"/>
  <c r="AL1309" i="1"/>
  <c r="AF1309" i="1"/>
  <c r="AE1309" i="1"/>
  <c r="AD1309" i="1"/>
  <c r="AG1309" i="1" s="1"/>
  <c r="AK1309" i="1" s="1"/>
  <c r="AM1308" i="1"/>
  <c r="AL1308" i="1"/>
  <c r="AF1308" i="1"/>
  <c r="AE1308" i="1"/>
  <c r="AD1308" i="1"/>
  <c r="AG1308" i="1" s="1"/>
  <c r="AK1308" i="1" s="1"/>
  <c r="AM1307" i="1"/>
  <c r="AL1307" i="1"/>
  <c r="AF1307" i="1"/>
  <c r="AE1307" i="1"/>
  <c r="AD1307" i="1"/>
  <c r="AG1307" i="1" s="1"/>
  <c r="AK1307" i="1" s="1"/>
  <c r="AM1306" i="1"/>
  <c r="AL1306" i="1"/>
  <c r="AF1306" i="1"/>
  <c r="AE1306" i="1"/>
  <c r="AD1306" i="1"/>
  <c r="AG1306" i="1" s="1"/>
  <c r="AK1306" i="1" s="1"/>
  <c r="AM1305" i="1"/>
  <c r="AL1305" i="1"/>
  <c r="AF1305" i="1"/>
  <c r="AE1305" i="1"/>
  <c r="AD1305" i="1"/>
  <c r="AG1305" i="1" s="1"/>
  <c r="AK1305" i="1" s="1"/>
  <c r="AM1304" i="1"/>
  <c r="AL1304" i="1"/>
  <c r="AG1304" i="1"/>
  <c r="AK1304" i="1" s="1"/>
  <c r="AF1304" i="1"/>
  <c r="AE1304" i="1"/>
  <c r="AD1304" i="1"/>
  <c r="AM1303" i="1"/>
  <c r="AL1303" i="1"/>
  <c r="AF1303" i="1"/>
  <c r="AE1303" i="1"/>
  <c r="AD1303" i="1"/>
  <c r="AG1303" i="1" s="1"/>
  <c r="AK1303" i="1" s="1"/>
  <c r="AM1302" i="1"/>
  <c r="AL1302" i="1"/>
  <c r="AF1302" i="1"/>
  <c r="AE1302" i="1"/>
  <c r="AD1302" i="1"/>
  <c r="AG1302" i="1" s="1"/>
  <c r="AK1302" i="1" s="1"/>
  <c r="AM1301" i="1"/>
  <c r="AL1301" i="1"/>
  <c r="AF1301" i="1"/>
  <c r="AE1301" i="1"/>
  <c r="AD1301" i="1"/>
  <c r="AG1301" i="1" s="1"/>
  <c r="AK1301" i="1" s="1"/>
  <c r="AM1300" i="1"/>
  <c r="AL1300" i="1"/>
  <c r="AG1300" i="1"/>
  <c r="AK1300" i="1" s="1"/>
  <c r="AF1300" i="1"/>
  <c r="AE1300" i="1"/>
  <c r="AD1300" i="1"/>
  <c r="AM1299" i="1"/>
  <c r="AL1299" i="1"/>
  <c r="AF1299" i="1"/>
  <c r="AE1299" i="1"/>
  <c r="AD1299" i="1"/>
  <c r="AG1299" i="1" s="1"/>
  <c r="AK1299" i="1" s="1"/>
  <c r="AM1298" i="1"/>
  <c r="AL1298" i="1"/>
  <c r="AF1298" i="1"/>
  <c r="AE1298" i="1"/>
  <c r="AD1298" i="1"/>
  <c r="AG1298" i="1" s="1"/>
  <c r="AK1298" i="1" s="1"/>
  <c r="AM1297" i="1"/>
  <c r="AL1297" i="1"/>
  <c r="AF1297" i="1"/>
  <c r="AE1297" i="1"/>
  <c r="AD1297" i="1"/>
  <c r="AG1297" i="1" s="1"/>
  <c r="AK1297" i="1" s="1"/>
  <c r="AM1296" i="1"/>
  <c r="AL1296" i="1"/>
  <c r="AF1296" i="1"/>
  <c r="AE1296" i="1"/>
  <c r="AD1296" i="1"/>
  <c r="AG1296" i="1" s="1"/>
  <c r="AK1296" i="1" s="1"/>
  <c r="AM1295" i="1"/>
  <c r="AL1295" i="1"/>
  <c r="AF1295" i="1"/>
  <c r="AE1295" i="1"/>
  <c r="AD1295" i="1"/>
  <c r="AG1295" i="1" s="1"/>
  <c r="AK1295" i="1" s="1"/>
  <c r="AM1294" i="1"/>
  <c r="AL1294" i="1"/>
  <c r="AF1294" i="1"/>
  <c r="AE1294" i="1"/>
  <c r="AD1294" i="1"/>
  <c r="AG1294" i="1" s="1"/>
  <c r="AK1294" i="1" s="1"/>
  <c r="AM1293" i="1"/>
  <c r="AL1293" i="1"/>
  <c r="AF1293" i="1"/>
  <c r="AE1293" i="1"/>
  <c r="AD1293" i="1"/>
  <c r="AG1293" i="1" s="1"/>
  <c r="AK1293" i="1" s="1"/>
  <c r="AM1292" i="1"/>
  <c r="AL1292" i="1"/>
  <c r="AF1292" i="1"/>
  <c r="AE1292" i="1"/>
  <c r="AD1292" i="1"/>
  <c r="AG1292" i="1" s="1"/>
  <c r="AK1292" i="1" s="1"/>
  <c r="AM1291" i="1"/>
  <c r="AL1291" i="1"/>
  <c r="AF1291" i="1"/>
  <c r="AE1291" i="1"/>
  <c r="AD1291" i="1"/>
  <c r="AG1291" i="1" s="1"/>
  <c r="AK1291" i="1" s="1"/>
  <c r="AM1290" i="1"/>
  <c r="AL1290" i="1"/>
  <c r="AF1290" i="1"/>
  <c r="AE1290" i="1"/>
  <c r="AD1290" i="1"/>
  <c r="AG1290" i="1" s="1"/>
  <c r="AK1290" i="1" s="1"/>
  <c r="AM1289" i="1"/>
  <c r="AL1289" i="1"/>
  <c r="AF1289" i="1"/>
  <c r="AE1289" i="1"/>
  <c r="AD1289" i="1"/>
  <c r="AG1289" i="1" s="1"/>
  <c r="AK1289" i="1" s="1"/>
  <c r="AM1288" i="1"/>
  <c r="AL1288" i="1"/>
  <c r="AG1288" i="1"/>
  <c r="AK1288" i="1" s="1"/>
  <c r="AF1288" i="1"/>
  <c r="AE1288" i="1"/>
  <c r="AD1288" i="1"/>
  <c r="AM1287" i="1"/>
  <c r="AL1287" i="1"/>
  <c r="AF1287" i="1"/>
  <c r="AE1287" i="1"/>
  <c r="AD1287" i="1"/>
  <c r="AG1287" i="1" s="1"/>
  <c r="AK1287" i="1" s="1"/>
  <c r="AM1286" i="1"/>
  <c r="AL1286" i="1"/>
  <c r="AF1286" i="1"/>
  <c r="AE1286" i="1"/>
  <c r="AD1286" i="1"/>
  <c r="AG1286" i="1" s="1"/>
  <c r="AK1286" i="1" s="1"/>
  <c r="AM1285" i="1"/>
  <c r="AL1285" i="1"/>
  <c r="AF1285" i="1"/>
  <c r="AE1285" i="1"/>
  <c r="AD1285" i="1"/>
  <c r="AG1285" i="1" s="1"/>
  <c r="AK1285" i="1" s="1"/>
  <c r="AM1284" i="1"/>
  <c r="AL1284" i="1"/>
  <c r="AG1284" i="1"/>
  <c r="AK1284" i="1" s="1"/>
  <c r="AF1284" i="1"/>
  <c r="AE1284" i="1"/>
  <c r="AD1284" i="1"/>
  <c r="AM1283" i="1"/>
  <c r="AL1283" i="1"/>
  <c r="AF1283" i="1"/>
  <c r="AE1283" i="1"/>
  <c r="AD1283" i="1"/>
  <c r="AG1283" i="1" s="1"/>
  <c r="AK1283" i="1" s="1"/>
  <c r="AM1282" i="1"/>
  <c r="AL1282" i="1"/>
  <c r="AF1282" i="1"/>
  <c r="AE1282" i="1"/>
  <c r="AD1282" i="1"/>
  <c r="AG1282" i="1" s="1"/>
  <c r="AK1282" i="1" s="1"/>
  <c r="AM1281" i="1"/>
  <c r="AL1281" i="1"/>
  <c r="AF1281" i="1"/>
  <c r="AE1281" i="1"/>
  <c r="AD1281" i="1"/>
  <c r="AG1281" i="1" s="1"/>
  <c r="AK1281" i="1" s="1"/>
  <c r="AM1280" i="1"/>
  <c r="AL1280" i="1"/>
  <c r="AF1280" i="1"/>
  <c r="AE1280" i="1"/>
  <c r="AD1280" i="1"/>
  <c r="AG1280" i="1" s="1"/>
  <c r="AK1280" i="1" s="1"/>
  <c r="AM1279" i="1"/>
  <c r="AL1279" i="1"/>
  <c r="AF1279" i="1"/>
  <c r="AE1279" i="1"/>
  <c r="AD1279" i="1"/>
  <c r="AG1279" i="1" s="1"/>
  <c r="AK1279" i="1" s="1"/>
  <c r="AM1278" i="1"/>
  <c r="AL1278" i="1"/>
  <c r="AF1278" i="1"/>
  <c r="AE1278" i="1"/>
  <c r="AD1278" i="1"/>
  <c r="AG1278" i="1" s="1"/>
  <c r="AK1278" i="1" s="1"/>
  <c r="AM1277" i="1"/>
  <c r="AL1277" i="1"/>
  <c r="AF1277" i="1"/>
  <c r="AE1277" i="1"/>
  <c r="AD1277" i="1"/>
  <c r="AG1277" i="1" s="1"/>
  <c r="AK1277" i="1" s="1"/>
  <c r="AM1276" i="1"/>
  <c r="AL1276" i="1"/>
  <c r="AF1276" i="1"/>
  <c r="AE1276" i="1"/>
  <c r="AD1276" i="1"/>
  <c r="AG1276" i="1" s="1"/>
  <c r="AK1276" i="1" s="1"/>
  <c r="AM1275" i="1"/>
  <c r="AL1275" i="1"/>
  <c r="AF1275" i="1"/>
  <c r="AE1275" i="1"/>
  <c r="AD1275" i="1"/>
  <c r="AG1275" i="1" s="1"/>
  <c r="AK1275" i="1" s="1"/>
  <c r="AM1274" i="1"/>
  <c r="AL1274" i="1"/>
  <c r="AF1274" i="1"/>
  <c r="AE1274" i="1"/>
  <c r="AD1274" i="1"/>
  <c r="AG1274" i="1" s="1"/>
  <c r="AK1274" i="1" s="1"/>
  <c r="AM1273" i="1"/>
  <c r="AL1273" i="1"/>
  <c r="AF1273" i="1"/>
  <c r="AE1273" i="1"/>
  <c r="AD1273" i="1"/>
  <c r="AG1273" i="1" s="1"/>
  <c r="AK1273" i="1" s="1"/>
  <c r="AM1272" i="1"/>
  <c r="AL1272" i="1"/>
  <c r="AG1272" i="1"/>
  <c r="AK1272" i="1" s="1"/>
  <c r="AF1272" i="1"/>
  <c r="AE1272" i="1"/>
  <c r="AD1272" i="1"/>
  <c r="AM1271" i="1"/>
  <c r="AL1271" i="1"/>
  <c r="AF1271" i="1"/>
  <c r="AE1271" i="1"/>
  <c r="AD1271" i="1"/>
  <c r="AG1271" i="1" s="1"/>
  <c r="AK1271" i="1" s="1"/>
  <c r="AM1270" i="1"/>
  <c r="AL1270" i="1"/>
  <c r="AF1270" i="1"/>
  <c r="AE1270" i="1"/>
  <c r="AD1270" i="1"/>
  <c r="AG1270" i="1" s="1"/>
  <c r="AK1270" i="1" s="1"/>
  <c r="AM1269" i="1"/>
  <c r="AL1269" i="1"/>
  <c r="AF1269" i="1"/>
  <c r="AE1269" i="1"/>
  <c r="AD1269" i="1"/>
  <c r="AG1269" i="1" s="1"/>
  <c r="AK1269" i="1" s="1"/>
  <c r="AM1268" i="1"/>
  <c r="AL1268" i="1"/>
  <c r="AG1268" i="1"/>
  <c r="AK1268" i="1" s="1"/>
  <c r="AF1268" i="1"/>
  <c r="AE1268" i="1"/>
  <c r="AD1268" i="1"/>
  <c r="AM1267" i="1"/>
  <c r="AL1267" i="1"/>
  <c r="AF1267" i="1"/>
  <c r="AE1267" i="1"/>
  <c r="AD1267" i="1"/>
  <c r="AG1267" i="1" s="1"/>
  <c r="AK1267" i="1" s="1"/>
  <c r="AM1266" i="1"/>
  <c r="AL1266" i="1"/>
  <c r="AF1266" i="1"/>
  <c r="AE1266" i="1"/>
  <c r="AD1266" i="1"/>
  <c r="AG1266" i="1" s="1"/>
  <c r="AK1266" i="1" s="1"/>
  <c r="AM1265" i="1"/>
  <c r="AL1265" i="1"/>
  <c r="AF1265" i="1"/>
  <c r="AE1265" i="1"/>
  <c r="AD1265" i="1"/>
  <c r="AG1265" i="1" s="1"/>
  <c r="AK1265" i="1" s="1"/>
  <c r="AM1264" i="1"/>
  <c r="AL1264" i="1"/>
  <c r="AF1264" i="1"/>
  <c r="AE1264" i="1"/>
  <c r="AD1264" i="1"/>
  <c r="AG1264" i="1" s="1"/>
  <c r="AK1264" i="1" s="1"/>
  <c r="AM1263" i="1"/>
  <c r="AL1263" i="1"/>
  <c r="AF1263" i="1"/>
  <c r="AE1263" i="1"/>
  <c r="AD1263" i="1"/>
  <c r="AG1263" i="1" s="1"/>
  <c r="AK1263" i="1" s="1"/>
  <c r="AM1262" i="1"/>
  <c r="AL1262" i="1"/>
  <c r="AF1262" i="1"/>
  <c r="AE1262" i="1"/>
  <c r="AD1262" i="1"/>
  <c r="AG1262" i="1" s="1"/>
  <c r="AK1262" i="1" s="1"/>
  <c r="AM1261" i="1"/>
  <c r="AL1261" i="1"/>
  <c r="AG1261" i="1"/>
  <c r="AK1261" i="1" s="1"/>
  <c r="AF1261" i="1"/>
  <c r="AE1261" i="1"/>
  <c r="AD1261" i="1"/>
  <c r="AM1260" i="1"/>
  <c r="AL1260" i="1"/>
  <c r="AF1260" i="1"/>
  <c r="AE1260" i="1"/>
  <c r="AD1260" i="1"/>
  <c r="AG1260" i="1" s="1"/>
  <c r="AK1260" i="1" s="1"/>
  <c r="AM1259" i="1"/>
  <c r="AL1259" i="1"/>
  <c r="AF1259" i="1"/>
  <c r="AE1259" i="1"/>
  <c r="AD1259" i="1"/>
  <c r="AG1259" i="1" s="1"/>
  <c r="AK1259" i="1" s="1"/>
  <c r="AM1258" i="1"/>
  <c r="AL1258" i="1"/>
  <c r="AF1258" i="1"/>
  <c r="AE1258" i="1"/>
  <c r="AD1258" i="1"/>
  <c r="AG1258" i="1" s="1"/>
  <c r="AK1258" i="1" s="1"/>
  <c r="AM1257" i="1"/>
  <c r="AL1257" i="1"/>
  <c r="AF1257" i="1"/>
  <c r="AE1257" i="1"/>
  <c r="AD1257" i="1"/>
  <c r="AG1257" i="1" s="1"/>
  <c r="AK1257" i="1" s="1"/>
  <c r="AM1256" i="1"/>
  <c r="AL1256" i="1"/>
  <c r="AF1256" i="1"/>
  <c r="AE1256" i="1"/>
  <c r="AD1256" i="1"/>
  <c r="AG1256" i="1" s="1"/>
  <c r="AK1256" i="1" s="1"/>
  <c r="AM1255" i="1"/>
  <c r="AL1255" i="1"/>
  <c r="AF1255" i="1"/>
  <c r="AE1255" i="1"/>
  <c r="AD1255" i="1"/>
  <c r="AG1255" i="1" s="1"/>
  <c r="AK1255" i="1" s="1"/>
  <c r="AM1254" i="1"/>
  <c r="AL1254" i="1"/>
  <c r="AF1254" i="1"/>
  <c r="AE1254" i="1"/>
  <c r="AD1254" i="1"/>
  <c r="AG1254" i="1" s="1"/>
  <c r="AK1254" i="1" s="1"/>
  <c r="AM1253" i="1"/>
  <c r="AH1253" i="1"/>
  <c r="AL1253" i="1" s="1"/>
  <c r="AF1253" i="1"/>
  <c r="AE1253" i="1"/>
  <c r="AD1253" i="1"/>
  <c r="AG1253" i="1" s="1"/>
  <c r="AK1253" i="1" s="1"/>
  <c r="AM1252" i="1"/>
  <c r="AF1252" i="1"/>
  <c r="AE1252" i="1"/>
  <c r="AH1252" i="1" s="1"/>
  <c r="AL1252" i="1" s="1"/>
  <c r="AD1252" i="1"/>
  <c r="AG1252" i="1" s="1"/>
  <c r="AK1252" i="1" s="1"/>
  <c r="AM1251" i="1"/>
  <c r="AF1251" i="1"/>
  <c r="AE1251" i="1"/>
  <c r="AH1251" i="1" s="1"/>
  <c r="AL1251" i="1" s="1"/>
  <c r="AD1251" i="1"/>
  <c r="AG1251" i="1" s="1"/>
  <c r="AK1251" i="1" s="1"/>
  <c r="AM1250" i="1"/>
  <c r="AF1250" i="1"/>
  <c r="AE1250" i="1"/>
  <c r="AH1250" i="1" s="1"/>
  <c r="AL1250" i="1" s="1"/>
  <c r="AD1250" i="1"/>
  <c r="AG1250" i="1" s="1"/>
  <c r="AK1250" i="1" s="1"/>
  <c r="AM1249" i="1"/>
  <c r="AF1249" i="1"/>
  <c r="AE1249" i="1"/>
  <c r="AH1249" i="1" s="1"/>
  <c r="AL1249" i="1" s="1"/>
  <c r="AD1249" i="1"/>
  <c r="AG1249" i="1" s="1"/>
  <c r="AK1249" i="1" s="1"/>
  <c r="AM1248" i="1"/>
  <c r="AH1248" i="1"/>
  <c r="AL1248" i="1" s="1"/>
  <c r="AF1248" i="1"/>
  <c r="AE1248" i="1"/>
  <c r="AD1248" i="1"/>
  <c r="AG1248" i="1" s="1"/>
  <c r="AK1248" i="1" s="1"/>
  <c r="AM1247" i="1"/>
  <c r="AF1247" i="1"/>
  <c r="AE1247" i="1"/>
  <c r="AH1247" i="1" s="1"/>
  <c r="AL1247" i="1" s="1"/>
  <c r="AD1247" i="1"/>
  <c r="AG1247" i="1" s="1"/>
  <c r="AK1247" i="1" s="1"/>
  <c r="AM1246" i="1"/>
  <c r="AF1246" i="1"/>
  <c r="AE1246" i="1"/>
  <c r="AH1246" i="1" s="1"/>
  <c r="AL1246" i="1" s="1"/>
  <c r="AD1246" i="1"/>
  <c r="AG1246" i="1" s="1"/>
  <c r="AK1246" i="1" s="1"/>
  <c r="AM1245" i="1"/>
  <c r="AH1245" i="1"/>
  <c r="AL1245" i="1" s="1"/>
  <c r="AF1245" i="1"/>
  <c r="AE1245" i="1"/>
  <c r="AD1245" i="1"/>
  <c r="AG1245" i="1" s="1"/>
  <c r="AK1245" i="1" s="1"/>
  <c r="AM1244" i="1"/>
  <c r="AF1244" i="1"/>
  <c r="AE1244" i="1"/>
  <c r="AH1244" i="1" s="1"/>
  <c r="AL1244" i="1" s="1"/>
  <c r="AD1244" i="1"/>
  <c r="AG1244" i="1" s="1"/>
  <c r="AK1244" i="1" s="1"/>
  <c r="AM1243" i="1"/>
  <c r="AF1243" i="1"/>
  <c r="AE1243" i="1"/>
  <c r="AH1243" i="1" s="1"/>
  <c r="AL1243" i="1" s="1"/>
  <c r="AD1243" i="1"/>
  <c r="AG1243" i="1" s="1"/>
  <c r="AK1243" i="1" s="1"/>
  <c r="AM1242" i="1"/>
  <c r="AF1242" i="1"/>
  <c r="AE1242" i="1"/>
  <c r="AH1242" i="1" s="1"/>
  <c r="AL1242" i="1" s="1"/>
  <c r="AD1242" i="1"/>
  <c r="AG1242" i="1" s="1"/>
  <c r="AK1242" i="1" s="1"/>
  <c r="AM1241" i="1"/>
  <c r="AF1241" i="1"/>
  <c r="AE1241" i="1"/>
  <c r="AH1241" i="1" s="1"/>
  <c r="AL1241" i="1" s="1"/>
  <c r="AD1241" i="1"/>
  <c r="AG1241" i="1" s="1"/>
  <c r="AK1241" i="1" s="1"/>
  <c r="AM1240" i="1"/>
  <c r="AH1240" i="1"/>
  <c r="AL1240" i="1" s="1"/>
  <c r="AF1240" i="1"/>
  <c r="AE1240" i="1"/>
  <c r="AD1240" i="1"/>
  <c r="AG1240" i="1" s="1"/>
  <c r="AK1240" i="1" s="1"/>
  <c r="AM1239" i="1"/>
  <c r="AF1239" i="1"/>
  <c r="AE1239" i="1"/>
  <c r="AH1239" i="1" s="1"/>
  <c r="AL1239" i="1" s="1"/>
  <c r="AD1239" i="1"/>
  <c r="AG1239" i="1" s="1"/>
  <c r="AK1239" i="1" s="1"/>
  <c r="AM1238" i="1"/>
  <c r="AF1238" i="1"/>
  <c r="AE1238" i="1"/>
  <c r="AH1238" i="1" s="1"/>
  <c r="AL1238" i="1" s="1"/>
  <c r="AD1238" i="1"/>
  <c r="AG1238" i="1" s="1"/>
  <c r="AK1238" i="1" s="1"/>
  <c r="AM1237" i="1"/>
  <c r="AH1237" i="1"/>
  <c r="AL1237" i="1" s="1"/>
  <c r="AF1237" i="1"/>
  <c r="AE1237" i="1"/>
  <c r="AD1237" i="1"/>
  <c r="AG1237" i="1" s="1"/>
  <c r="AK1237" i="1" s="1"/>
  <c r="AM1236" i="1"/>
  <c r="AF1236" i="1"/>
  <c r="AE1236" i="1"/>
  <c r="AH1236" i="1" s="1"/>
  <c r="AL1236" i="1" s="1"/>
  <c r="AD1236" i="1"/>
  <c r="AG1236" i="1" s="1"/>
  <c r="AK1236" i="1" s="1"/>
  <c r="AM1235" i="1"/>
  <c r="AF1235" i="1"/>
  <c r="AE1235" i="1"/>
  <c r="AH1235" i="1" s="1"/>
  <c r="AL1235" i="1" s="1"/>
  <c r="AD1235" i="1"/>
  <c r="AG1235" i="1" s="1"/>
  <c r="AK1235" i="1" s="1"/>
  <c r="AM1234" i="1"/>
  <c r="AF1234" i="1"/>
  <c r="AE1234" i="1"/>
  <c r="AH1234" i="1" s="1"/>
  <c r="AL1234" i="1" s="1"/>
  <c r="AD1234" i="1"/>
  <c r="AG1234" i="1" s="1"/>
  <c r="AK1234" i="1" s="1"/>
  <c r="AM1233" i="1"/>
  <c r="AF1233" i="1"/>
  <c r="AE1233" i="1"/>
  <c r="AH1233" i="1" s="1"/>
  <c r="AL1233" i="1" s="1"/>
  <c r="AD1233" i="1"/>
  <c r="AG1233" i="1" s="1"/>
  <c r="AK1233" i="1" s="1"/>
  <c r="AM1232" i="1"/>
  <c r="AH1232" i="1"/>
  <c r="AL1232" i="1" s="1"/>
  <c r="AF1232" i="1"/>
  <c r="AE1232" i="1"/>
  <c r="AD1232" i="1"/>
  <c r="AG1232" i="1" s="1"/>
  <c r="AK1232" i="1" s="1"/>
  <c r="AM1231" i="1"/>
  <c r="AF1231" i="1"/>
  <c r="AE1231" i="1"/>
  <c r="AH1231" i="1" s="1"/>
  <c r="AL1231" i="1" s="1"/>
  <c r="AD1231" i="1"/>
  <c r="AG1231" i="1" s="1"/>
  <c r="AK1231" i="1" s="1"/>
  <c r="AM1230" i="1"/>
  <c r="AF1230" i="1"/>
  <c r="AE1230" i="1"/>
  <c r="AH1230" i="1" s="1"/>
  <c r="AL1230" i="1" s="1"/>
  <c r="AD1230" i="1"/>
  <c r="AG1230" i="1" s="1"/>
  <c r="AK1230" i="1" s="1"/>
  <c r="AM1229" i="1"/>
  <c r="AH1229" i="1"/>
  <c r="AL1229" i="1" s="1"/>
  <c r="AF1229" i="1"/>
  <c r="AE1229" i="1"/>
  <c r="AD1229" i="1"/>
  <c r="AG1229" i="1" s="1"/>
  <c r="AK1229" i="1" s="1"/>
  <c r="AM1228" i="1"/>
  <c r="AF1228" i="1"/>
  <c r="AE1228" i="1"/>
  <c r="AH1228" i="1" s="1"/>
  <c r="AL1228" i="1" s="1"/>
  <c r="AD1228" i="1"/>
  <c r="AG1228" i="1" s="1"/>
  <c r="AK1228" i="1" s="1"/>
  <c r="AM1227" i="1"/>
  <c r="AF1227" i="1"/>
  <c r="AE1227" i="1"/>
  <c r="AH1227" i="1" s="1"/>
  <c r="AL1227" i="1" s="1"/>
  <c r="AD1227" i="1"/>
  <c r="AG1227" i="1" s="1"/>
  <c r="AK1227" i="1" s="1"/>
  <c r="AM1226" i="1"/>
  <c r="AF1226" i="1"/>
  <c r="AE1226" i="1"/>
  <c r="AH1226" i="1" s="1"/>
  <c r="AL1226" i="1" s="1"/>
  <c r="AD1226" i="1"/>
  <c r="AG1226" i="1" s="1"/>
  <c r="AK1226" i="1" s="1"/>
  <c r="AM1225" i="1"/>
  <c r="AF1225" i="1"/>
  <c r="AE1225" i="1"/>
  <c r="AH1225" i="1" s="1"/>
  <c r="AL1225" i="1" s="1"/>
  <c r="AD1225" i="1"/>
  <c r="AG1225" i="1" s="1"/>
  <c r="AK1225" i="1" s="1"/>
  <c r="AM1224" i="1"/>
  <c r="AH1224" i="1"/>
  <c r="AL1224" i="1" s="1"/>
  <c r="AF1224" i="1"/>
  <c r="AE1224" i="1"/>
  <c r="AD1224" i="1"/>
  <c r="AG1224" i="1" s="1"/>
  <c r="AK1224" i="1" s="1"/>
  <c r="AM1223" i="1"/>
  <c r="AF1223" i="1"/>
  <c r="AE1223" i="1"/>
  <c r="AH1223" i="1" s="1"/>
  <c r="AL1223" i="1" s="1"/>
  <c r="AD1223" i="1"/>
  <c r="AG1223" i="1" s="1"/>
  <c r="AK1223" i="1" s="1"/>
  <c r="AM1222" i="1"/>
  <c r="AF1222" i="1"/>
  <c r="AE1222" i="1"/>
  <c r="AH1222" i="1" s="1"/>
  <c r="AL1222" i="1" s="1"/>
  <c r="AD1222" i="1"/>
  <c r="AG1222" i="1" s="1"/>
  <c r="AK1222" i="1" s="1"/>
  <c r="AM1221" i="1"/>
  <c r="AH1221" i="1"/>
  <c r="AL1221" i="1" s="1"/>
  <c r="AF1221" i="1"/>
  <c r="AE1221" i="1"/>
  <c r="AD1221" i="1"/>
  <c r="AG1221" i="1" s="1"/>
  <c r="AK1221" i="1" s="1"/>
  <c r="AM1220" i="1"/>
  <c r="AF1220" i="1"/>
  <c r="AE1220" i="1"/>
  <c r="AH1220" i="1" s="1"/>
  <c r="AL1220" i="1" s="1"/>
  <c r="AD1220" i="1"/>
  <c r="AG1220" i="1" s="1"/>
  <c r="AK1220" i="1" s="1"/>
  <c r="AM1219" i="1"/>
  <c r="AF1219" i="1"/>
  <c r="AE1219" i="1"/>
  <c r="AH1219" i="1" s="1"/>
  <c r="AL1219" i="1" s="1"/>
  <c r="AD1219" i="1"/>
  <c r="AG1219" i="1" s="1"/>
  <c r="AK1219" i="1" s="1"/>
  <c r="AM1218" i="1"/>
  <c r="AF1218" i="1"/>
  <c r="AE1218" i="1"/>
  <c r="AH1218" i="1" s="1"/>
  <c r="AL1218" i="1" s="1"/>
  <c r="AD1218" i="1"/>
  <c r="AG1218" i="1" s="1"/>
  <c r="AK1218" i="1" s="1"/>
  <c r="AM1217" i="1"/>
  <c r="AF1217" i="1"/>
  <c r="AE1217" i="1"/>
  <c r="AH1217" i="1" s="1"/>
  <c r="AL1217" i="1" s="1"/>
  <c r="AD1217" i="1"/>
  <c r="AG1217" i="1" s="1"/>
  <c r="AK1217" i="1" s="1"/>
  <c r="AM1216" i="1"/>
  <c r="AH1216" i="1"/>
  <c r="AL1216" i="1" s="1"/>
  <c r="AF1216" i="1"/>
  <c r="AE1216" i="1"/>
  <c r="AD1216" i="1"/>
  <c r="AG1216" i="1" s="1"/>
  <c r="AK1216" i="1" s="1"/>
  <c r="AM1215" i="1"/>
  <c r="AF1215" i="1"/>
  <c r="AE1215" i="1"/>
  <c r="AH1215" i="1" s="1"/>
  <c r="AL1215" i="1" s="1"/>
  <c r="AD1215" i="1"/>
  <c r="AG1215" i="1" s="1"/>
  <c r="AK1215" i="1" s="1"/>
  <c r="AM1214" i="1"/>
  <c r="AF1214" i="1"/>
  <c r="AE1214" i="1"/>
  <c r="AH1214" i="1" s="1"/>
  <c r="AL1214" i="1" s="1"/>
  <c r="AD1214" i="1"/>
  <c r="AG1214" i="1" s="1"/>
  <c r="AK1214" i="1" s="1"/>
  <c r="AM1213" i="1"/>
  <c r="AH1213" i="1"/>
  <c r="AL1213" i="1" s="1"/>
  <c r="AF1213" i="1"/>
  <c r="AE1213" i="1"/>
  <c r="AD1213" i="1"/>
  <c r="AG1213" i="1" s="1"/>
  <c r="AK1213" i="1" s="1"/>
  <c r="AM1212" i="1"/>
  <c r="AF1212" i="1"/>
  <c r="AE1212" i="1"/>
  <c r="AH1212" i="1" s="1"/>
  <c r="AL1212" i="1" s="1"/>
  <c r="AD1212" i="1"/>
  <c r="AG1212" i="1" s="1"/>
  <c r="AK1212" i="1" s="1"/>
  <c r="AM1211" i="1"/>
  <c r="AF1211" i="1"/>
  <c r="AE1211" i="1"/>
  <c r="AH1211" i="1" s="1"/>
  <c r="AL1211" i="1" s="1"/>
  <c r="AD1211" i="1"/>
  <c r="AG1211" i="1" s="1"/>
  <c r="AK1211" i="1" s="1"/>
  <c r="AM1210" i="1"/>
  <c r="AF1210" i="1"/>
  <c r="AE1210" i="1"/>
  <c r="AH1210" i="1" s="1"/>
  <c r="AL1210" i="1" s="1"/>
  <c r="AD1210" i="1"/>
  <c r="AG1210" i="1" s="1"/>
  <c r="AK1210" i="1" s="1"/>
  <c r="AM1209" i="1"/>
  <c r="AF1209" i="1"/>
  <c r="AE1209" i="1"/>
  <c r="AH1209" i="1" s="1"/>
  <c r="AL1209" i="1" s="1"/>
  <c r="AD1209" i="1"/>
  <c r="AG1209" i="1" s="1"/>
  <c r="AK1209" i="1" s="1"/>
  <c r="AM1208" i="1"/>
  <c r="AH1208" i="1"/>
  <c r="AL1208" i="1" s="1"/>
  <c r="AF1208" i="1"/>
  <c r="AE1208" i="1"/>
  <c r="AD1208" i="1"/>
  <c r="AG1208" i="1" s="1"/>
  <c r="AK1208" i="1" s="1"/>
  <c r="AM1207" i="1"/>
  <c r="AF1207" i="1"/>
  <c r="AE1207" i="1"/>
  <c r="AH1207" i="1" s="1"/>
  <c r="AL1207" i="1" s="1"/>
  <c r="AD1207" i="1"/>
  <c r="AG1207" i="1" s="1"/>
  <c r="AK1207" i="1" s="1"/>
  <c r="AM1206" i="1"/>
  <c r="AF1206" i="1"/>
  <c r="AE1206" i="1"/>
  <c r="AH1206" i="1" s="1"/>
  <c r="AL1206" i="1" s="1"/>
  <c r="AD1206" i="1"/>
  <c r="AG1206" i="1" s="1"/>
  <c r="AK1206" i="1" s="1"/>
  <c r="AM1205" i="1"/>
  <c r="AH1205" i="1"/>
  <c r="AL1205" i="1" s="1"/>
  <c r="AF1205" i="1"/>
  <c r="AE1205" i="1"/>
  <c r="AD1205" i="1"/>
  <c r="AG1205" i="1" s="1"/>
  <c r="AK1205" i="1" s="1"/>
  <c r="AM1204" i="1"/>
  <c r="AF1204" i="1"/>
  <c r="AE1204" i="1"/>
  <c r="AH1204" i="1" s="1"/>
  <c r="AL1204" i="1" s="1"/>
  <c r="AD1204" i="1"/>
  <c r="AG1204" i="1" s="1"/>
  <c r="AK1204" i="1" s="1"/>
  <c r="AM1203" i="1"/>
  <c r="AF1203" i="1"/>
  <c r="AE1203" i="1"/>
  <c r="AH1203" i="1" s="1"/>
  <c r="AL1203" i="1" s="1"/>
  <c r="AD1203" i="1"/>
  <c r="AG1203" i="1" s="1"/>
  <c r="AK1203" i="1" s="1"/>
  <c r="AM1202" i="1"/>
  <c r="AF1202" i="1"/>
  <c r="AE1202" i="1"/>
  <c r="AH1202" i="1" s="1"/>
  <c r="AL1202" i="1" s="1"/>
  <c r="AD1202" i="1"/>
  <c r="AG1202" i="1" s="1"/>
  <c r="AK1202" i="1" s="1"/>
  <c r="AM1201" i="1"/>
  <c r="AF1201" i="1"/>
  <c r="AE1201" i="1"/>
  <c r="AH1201" i="1" s="1"/>
  <c r="AL1201" i="1" s="1"/>
  <c r="AD1201" i="1"/>
  <c r="AG1201" i="1" s="1"/>
  <c r="AK1201" i="1" s="1"/>
  <c r="AM1200" i="1"/>
  <c r="AH1200" i="1"/>
  <c r="AL1200" i="1" s="1"/>
  <c r="AF1200" i="1"/>
  <c r="AE1200" i="1"/>
  <c r="AD1200" i="1"/>
  <c r="AG1200" i="1" s="1"/>
  <c r="AK1200" i="1" s="1"/>
  <c r="AM1199" i="1"/>
  <c r="AF1199" i="1"/>
  <c r="AE1199" i="1"/>
  <c r="AH1199" i="1" s="1"/>
  <c r="AL1199" i="1" s="1"/>
  <c r="AD1199" i="1"/>
  <c r="AG1199" i="1" s="1"/>
  <c r="AK1199" i="1" s="1"/>
  <c r="AM1198" i="1"/>
  <c r="AF1198" i="1"/>
  <c r="AE1198" i="1"/>
  <c r="AH1198" i="1" s="1"/>
  <c r="AL1198" i="1" s="1"/>
  <c r="AD1198" i="1"/>
  <c r="AG1198" i="1" s="1"/>
  <c r="AK1198" i="1" s="1"/>
  <c r="AM1197" i="1"/>
  <c r="AH1197" i="1"/>
  <c r="AL1197" i="1" s="1"/>
  <c r="AF1197" i="1"/>
  <c r="AE1197" i="1"/>
  <c r="AD1197" i="1"/>
  <c r="AG1197" i="1" s="1"/>
  <c r="AK1197" i="1" s="1"/>
  <c r="AM1196" i="1"/>
  <c r="AF1196" i="1"/>
  <c r="AE1196" i="1"/>
  <c r="AH1196" i="1" s="1"/>
  <c r="AL1196" i="1" s="1"/>
  <c r="AD1196" i="1"/>
  <c r="AG1196" i="1" s="1"/>
  <c r="AK1196" i="1" s="1"/>
  <c r="AM1195" i="1"/>
  <c r="AF1195" i="1"/>
  <c r="AE1195" i="1"/>
  <c r="AH1195" i="1" s="1"/>
  <c r="AL1195" i="1" s="1"/>
  <c r="AD1195" i="1"/>
  <c r="AG1195" i="1" s="1"/>
  <c r="AK1195" i="1" s="1"/>
  <c r="AM1194" i="1"/>
  <c r="AF1194" i="1"/>
  <c r="AE1194" i="1"/>
  <c r="AH1194" i="1" s="1"/>
  <c r="AL1194" i="1" s="1"/>
  <c r="AD1194" i="1"/>
  <c r="AG1194" i="1" s="1"/>
  <c r="AK1194" i="1" s="1"/>
  <c r="AM1193" i="1"/>
  <c r="AF1193" i="1"/>
  <c r="AE1193" i="1"/>
  <c r="AH1193" i="1" s="1"/>
  <c r="AL1193" i="1" s="1"/>
  <c r="AD1193" i="1"/>
  <c r="AG1193" i="1" s="1"/>
  <c r="AK1193" i="1" s="1"/>
  <c r="AM1192" i="1"/>
  <c r="AH1192" i="1"/>
  <c r="AL1192" i="1" s="1"/>
  <c r="AF1192" i="1"/>
  <c r="AE1192" i="1"/>
  <c r="AD1192" i="1"/>
  <c r="AG1192" i="1" s="1"/>
  <c r="AK1192" i="1" s="1"/>
  <c r="AM1191" i="1"/>
  <c r="AF1191" i="1"/>
  <c r="AE1191" i="1"/>
  <c r="AH1191" i="1" s="1"/>
  <c r="AL1191" i="1" s="1"/>
  <c r="AD1191" i="1"/>
  <c r="AG1191" i="1" s="1"/>
  <c r="AK1191" i="1" s="1"/>
  <c r="AM1190" i="1"/>
  <c r="AF1190" i="1"/>
  <c r="AE1190" i="1"/>
  <c r="AH1190" i="1" s="1"/>
  <c r="AL1190" i="1" s="1"/>
  <c r="AD1190" i="1"/>
  <c r="AG1190" i="1" s="1"/>
  <c r="AK1190" i="1" s="1"/>
  <c r="AM1189" i="1"/>
  <c r="AH1189" i="1"/>
  <c r="AL1189" i="1" s="1"/>
  <c r="AF1189" i="1"/>
  <c r="AE1189" i="1"/>
  <c r="AD1189" i="1"/>
  <c r="AG1189" i="1" s="1"/>
  <c r="AK1189" i="1" s="1"/>
  <c r="AM1188" i="1"/>
  <c r="AF1188" i="1"/>
  <c r="AE1188" i="1"/>
  <c r="AH1188" i="1" s="1"/>
  <c r="AL1188" i="1" s="1"/>
  <c r="AD1188" i="1"/>
  <c r="AG1188" i="1" s="1"/>
  <c r="AK1188" i="1" s="1"/>
  <c r="AM1187" i="1"/>
  <c r="AF1187" i="1"/>
  <c r="AE1187" i="1"/>
  <c r="AH1187" i="1" s="1"/>
  <c r="AL1187" i="1" s="1"/>
  <c r="AD1187" i="1"/>
  <c r="AG1187" i="1" s="1"/>
  <c r="AK1187" i="1" s="1"/>
  <c r="AM1186" i="1"/>
  <c r="AF1186" i="1"/>
  <c r="AE1186" i="1"/>
  <c r="AH1186" i="1" s="1"/>
  <c r="AL1186" i="1" s="1"/>
  <c r="AD1186" i="1"/>
  <c r="AG1186" i="1" s="1"/>
  <c r="AK1186" i="1" s="1"/>
  <c r="AM1185" i="1"/>
  <c r="AF1185" i="1"/>
  <c r="AE1185" i="1"/>
  <c r="AH1185" i="1" s="1"/>
  <c r="AL1185" i="1" s="1"/>
  <c r="AD1185" i="1"/>
  <c r="AG1185" i="1" s="1"/>
  <c r="AK1185" i="1" s="1"/>
  <c r="AM1184" i="1"/>
  <c r="AH1184" i="1"/>
  <c r="AL1184" i="1" s="1"/>
  <c r="AF1184" i="1"/>
  <c r="AE1184" i="1"/>
  <c r="AD1184" i="1"/>
  <c r="AG1184" i="1" s="1"/>
  <c r="AK1184" i="1" s="1"/>
  <c r="AM1183" i="1"/>
  <c r="AF1183" i="1"/>
  <c r="AE1183" i="1"/>
  <c r="AH1183" i="1" s="1"/>
  <c r="AL1183" i="1" s="1"/>
  <c r="AD1183" i="1"/>
  <c r="AG1183" i="1" s="1"/>
  <c r="AK1183" i="1" s="1"/>
  <c r="AM1182" i="1"/>
  <c r="AF1182" i="1"/>
  <c r="AE1182" i="1"/>
  <c r="AH1182" i="1" s="1"/>
  <c r="AL1182" i="1" s="1"/>
  <c r="AD1182" i="1"/>
  <c r="AG1182" i="1" s="1"/>
  <c r="AK1182" i="1" s="1"/>
  <c r="AM1181" i="1"/>
  <c r="AH1181" i="1"/>
  <c r="AL1181" i="1" s="1"/>
  <c r="AF1181" i="1"/>
  <c r="AE1181" i="1"/>
  <c r="AD1181" i="1"/>
  <c r="AG1181" i="1" s="1"/>
  <c r="AK1181" i="1" s="1"/>
  <c r="AM1180" i="1"/>
  <c r="AF1180" i="1"/>
  <c r="AE1180" i="1"/>
  <c r="AH1180" i="1" s="1"/>
  <c r="AL1180" i="1" s="1"/>
  <c r="AD1180" i="1"/>
  <c r="AG1180" i="1" s="1"/>
  <c r="AK1180" i="1" s="1"/>
  <c r="AM1179" i="1"/>
  <c r="AF1179" i="1"/>
  <c r="AE1179" i="1"/>
  <c r="AH1179" i="1" s="1"/>
  <c r="AL1179" i="1" s="1"/>
  <c r="AD1179" i="1"/>
  <c r="AG1179" i="1" s="1"/>
  <c r="AK1179" i="1" s="1"/>
  <c r="AM1178" i="1"/>
  <c r="AF1178" i="1"/>
  <c r="AE1178" i="1"/>
  <c r="AH1178" i="1" s="1"/>
  <c r="AL1178" i="1" s="1"/>
  <c r="AD1178" i="1"/>
  <c r="AG1178" i="1" s="1"/>
  <c r="AK1178" i="1" s="1"/>
  <c r="AM1177" i="1"/>
  <c r="AF1177" i="1"/>
  <c r="AE1177" i="1"/>
  <c r="AH1177" i="1" s="1"/>
  <c r="AL1177" i="1" s="1"/>
  <c r="AD1177" i="1"/>
  <c r="AG1177" i="1" s="1"/>
  <c r="AK1177" i="1" s="1"/>
  <c r="AM1176" i="1"/>
  <c r="AH1176" i="1"/>
  <c r="AL1176" i="1" s="1"/>
  <c r="AF1176" i="1"/>
  <c r="AE1176" i="1"/>
  <c r="AD1176" i="1"/>
  <c r="AG1176" i="1" s="1"/>
  <c r="AK1176" i="1" s="1"/>
  <c r="AM1175" i="1"/>
  <c r="AF1175" i="1"/>
  <c r="AE1175" i="1"/>
  <c r="AH1175" i="1" s="1"/>
  <c r="AL1175" i="1" s="1"/>
  <c r="AD1175" i="1"/>
  <c r="AG1175" i="1" s="1"/>
  <c r="AK1175" i="1" s="1"/>
  <c r="AM1174" i="1"/>
  <c r="AF1174" i="1"/>
  <c r="AE1174" i="1"/>
  <c r="AH1174" i="1" s="1"/>
  <c r="AL1174" i="1" s="1"/>
  <c r="AD1174" i="1"/>
  <c r="AG1174" i="1" s="1"/>
  <c r="AK1174" i="1" s="1"/>
  <c r="AM1173" i="1"/>
  <c r="AH1173" i="1"/>
  <c r="AL1173" i="1" s="1"/>
  <c r="AF1173" i="1"/>
  <c r="AE1173" i="1"/>
  <c r="AD1173" i="1"/>
  <c r="AG1173" i="1" s="1"/>
  <c r="AK1173" i="1" s="1"/>
  <c r="AM1172" i="1"/>
  <c r="AF1172" i="1"/>
  <c r="AE1172" i="1"/>
  <c r="AH1172" i="1" s="1"/>
  <c r="AL1172" i="1" s="1"/>
  <c r="AD1172" i="1"/>
  <c r="AG1172" i="1" s="1"/>
  <c r="AK1172" i="1" s="1"/>
  <c r="AM1171" i="1"/>
  <c r="AF1171" i="1"/>
  <c r="AE1171" i="1"/>
  <c r="AH1171" i="1" s="1"/>
  <c r="AL1171" i="1" s="1"/>
  <c r="AD1171" i="1"/>
  <c r="AG1171" i="1" s="1"/>
  <c r="AK1171" i="1" s="1"/>
  <c r="AM1170" i="1"/>
  <c r="AF1170" i="1"/>
  <c r="AE1170" i="1"/>
  <c r="AH1170" i="1" s="1"/>
  <c r="AL1170" i="1" s="1"/>
  <c r="AD1170" i="1"/>
  <c r="AG1170" i="1" s="1"/>
  <c r="AK1170" i="1" s="1"/>
  <c r="AM1169" i="1"/>
  <c r="AF1169" i="1"/>
  <c r="AE1169" i="1"/>
  <c r="AH1169" i="1" s="1"/>
  <c r="AL1169" i="1" s="1"/>
  <c r="AD1169" i="1"/>
  <c r="AG1169" i="1" s="1"/>
  <c r="AK1169" i="1" s="1"/>
  <c r="AM1168" i="1"/>
  <c r="AH1168" i="1"/>
  <c r="AL1168" i="1" s="1"/>
  <c r="AF1168" i="1"/>
  <c r="AE1168" i="1"/>
  <c r="AD1168" i="1"/>
  <c r="AG1168" i="1" s="1"/>
  <c r="AK1168" i="1" s="1"/>
  <c r="AM1167" i="1"/>
  <c r="AF1167" i="1"/>
  <c r="AE1167" i="1"/>
  <c r="AH1167" i="1" s="1"/>
  <c r="AL1167" i="1" s="1"/>
  <c r="AD1167" i="1"/>
  <c r="AG1167" i="1" s="1"/>
  <c r="AK1167" i="1" s="1"/>
  <c r="AM1166" i="1"/>
  <c r="AF1166" i="1"/>
  <c r="AE1166" i="1"/>
  <c r="AH1166" i="1" s="1"/>
  <c r="AL1166" i="1" s="1"/>
  <c r="AD1166" i="1"/>
  <c r="AG1166" i="1" s="1"/>
  <c r="AK1166" i="1" s="1"/>
  <c r="AM1165" i="1"/>
  <c r="AH1165" i="1"/>
  <c r="AL1165" i="1" s="1"/>
  <c r="AF1165" i="1"/>
  <c r="AE1165" i="1"/>
  <c r="AD1165" i="1"/>
  <c r="AG1165" i="1" s="1"/>
  <c r="AK1165" i="1" s="1"/>
  <c r="AM1164" i="1"/>
  <c r="AF1164" i="1"/>
  <c r="AE1164" i="1"/>
  <c r="AH1164" i="1" s="1"/>
  <c r="AL1164" i="1" s="1"/>
  <c r="AD1164" i="1"/>
  <c r="AG1164" i="1" s="1"/>
  <c r="AK1164" i="1" s="1"/>
  <c r="AM1163" i="1"/>
  <c r="AF1163" i="1"/>
  <c r="AE1163" i="1"/>
  <c r="AH1163" i="1" s="1"/>
  <c r="AL1163" i="1" s="1"/>
  <c r="AD1163" i="1"/>
  <c r="AG1163" i="1" s="1"/>
  <c r="AK1163" i="1" s="1"/>
  <c r="AM1162" i="1"/>
  <c r="AF1162" i="1"/>
  <c r="AE1162" i="1"/>
  <c r="AH1162" i="1" s="1"/>
  <c r="AL1162" i="1" s="1"/>
  <c r="AD1162" i="1"/>
  <c r="AG1162" i="1" s="1"/>
  <c r="AK1162" i="1" s="1"/>
  <c r="AM1161" i="1"/>
  <c r="AF1161" i="1"/>
  <c r="AE1161" i="1"/>
  <c r="AH1161" i="1" s="1"/>
  <c r="AL1161" i="1" s="1"/>
  <c r="AD1161" i="1"/>
  <c r="AG1161" i="1" s="1"/>
  <c r="AK1161" i="1" s="1"/>
  <c r="AM1160" i="1"/>
  <c r="AH1160" i="1"/>
  <c r="AL1160" i="1" s="1"/>
  <c r="AF1160" i="1"/>
  <c r="AE1160" i="1"/>
  <c r="AD1160" i="1"/>
  <c r="AG1160" i="1" s="1"/>
  <c r="AK1160" i="1" s="1"/>
  <c r="AM1159" i="1"/>
  <c r="AF1159" i="1"/>
  <c r="AE1159" i="1"/>
  <c r="AH1159" i="1" s="1"/>
  <c r="AL1159" i="1" s="1"/>
  <c r="AD1159" i="1"/>
  <c r="AG1159" i="1" s="1"/>
  <c r="AK1159" i="1" s="1"/>
  <c r="AM1158" i="1"/>
  <c r="AF1158" i="1"/>
  <c r="AE1158" i="1"/>
  <c r="AH1158" i="1" s="1"/>
  <c r="AL1158" i="1" s="1"/>
  <c r="AD1158" i="1"/>
  <c r="AG1158" i="1" s="1"/>
  <c r="AK1158" i="1" s="1"/>
  <c r="AM1157" i="1"/>
  <c r="AH1157" i="1"/>
  <c r="AL1157" i="1" s="1"/>
  <c r="AF1157" i="1"/>
  <c r="AE1157" i="1"/>
  <c r="AD1157" i="1"/>
  <c r="AG1157" i="1" s="1"/>
  <c r="AK1157" i="1" s="1"/>
  <c r="AM1156" i="1"/>
  <c r="AF1156" i="1"/>
  <c r="AE1156" i="1"/>
  <c r="AH1156" i="1" s="1"/>
  <c r="AL1156" i="1" s="1"/>
  <c r="AD1156" i="1"/>
  <c r="AG1156" i="1" s="1"/>
  <c r="AK1156" i="1" s="1"/>
  <c r="AM1155" i="1"/>
  <c r="AF1155" i="1"/>
  <c r="AE1155" i="1"/>
  <c r="AH1155" i="1" s="1"/>
  <c r="AL1155" i="1" s="1"/>
  <c r="AD1155" i="1"/>
  <c r="AG1155" i="1" s="1"/>
  <c r="AK1155" i="1" s="1"/>
  <c r="AM1154" i="1"/>
  <c r="AF1154" i="1"/>
  <c r="AE1154" i="1"/>
  <c r="AH1154" i="1" s="1"/>
  <c r="AL1154" i="1" s="1"/>
  <c r="AD1154" i="1"/>
  <c r="AG1154" i="1" s="1"/>
  <c r="AK1154" i="1" s="1"/>
  <c r="AM1153" i="1"/>
  <c r="AF1153" i="1"/>
  <c r="AE1153" i="1"/>
  <c r="AH1153" i="1" s="1"/>
  <c r="AL1153" i="1" s="1"/>
  <c r="AD1153" i="1"/>
  <c r="AG1153" i="1" s="1"/>
  <c r="AK1153" i="1" s="1"/>
  <c r="AM1152" i="1"/>
  <c r="AH1152" i="1"/>
  <c r="AL1152" i="1" s="1"/>
  <c r="AF1152" i="1"/>
  <c r="AE1152" i="1"/>
  <c r="AD1152" i="1"/>
  <c r="AG1152" i="1" s="1"/>
  <c r="AK1152" i="1" s="1"/>
  <c r="AM1151" i="1"/>
  <c r="AF1151" i="1"/>
  <c r="AE1151" i="1"/>
  <c r="AH1151" i="1" s="1"/>
  <c r="AL1151" i="1" s="1"/>
  <c r="AD1151" i="1"/>
  <c r="AG1151" i="1" s="1"/>
  <c r="AK1151" i="1" s="1"/>
  <c r="AM1150" i="1"/>
  <c r="AF1150" i="1"/>
  <c r="AE1150" i="1"/>
  <c r="AH1150" i="1" s="1"/>
  <c r="AL1150" i="1" s="1"/>
  <c r="AD1150" i="1"/>
  <c r="AG1150" i="1" s="1"/>
  <c r="AK1150" i="1" s="1"/>
  <c r="AM1149" i="1"/>
  <c r="AH1149" i="1"/>
  <c r="AL1149" i="1" s="1"/>
  <c r="AF1149" i="1"/>
  <c r="AE1149" i="1"/>
  <c r="AD1149" i="1"/>
  <c r="AG1149" i="1" s="1"/>
  <c r="AK1149" i="1" s="1"/>
  <c r="AM1148" i="1"/>
  <c r="AF1148" i="1"/>
  <c r="AE1148" i="1"/>
  <c r="AH1148" i="1" s="1"/>
  <c r="AL1148" i="1" s="1"/>
  <c r="AD1148" i="1"/>
  <c r="AG1148" i="1" s="1"/>
  <c r="AK1148" i="1" s="1"/>
  <c r="AM1147" i="1"/>
  <c r="AF1147" i="1"/>
  <c r="AE1147" i="1"/>
  <c r="AH1147" i="1" s="1"/>
  <c r="AL1147" i="1" s="1"/>
  <c r="AD1147" i="1"/>
  <c r="AG1147" i="1" s="1"/>
  <c r="AK1147" i="1" s="1"/>
  <c r="AM1146" i="1"/>
  <c r="AF1146" i="1"/>
  <c r="AE1146" i="1"/>
  <c r="AH1146" i="1" s="1"/>
  <c r="AL1146" i="1" s="1"/>
  <c r="AD1146" i="1"/>
  <c r="AG1146" i="1" s="1"/>
  <c r="AK1146" i="1" s="1"/>
  <c r="AM1145" i="1"/>
  <c r="AF1145" i="1"/>
  <c r="AE1145" i="1"/>
  <c r="AH1145" i="1" s="1"/>
  <c r="AL1145" i="1" s="1"/>
  <c r="AD1145" i="1"/>
  <c r="AG1145" i="1" s="1"/>
  <c r="AK1145" i="1" s="1"/>
  <c r="AM1144" i="1"/>
  <c r="AH1144" i="1"/>
  <c r="AL1144" i="1" s="1"/>
  <c r="AF1144" i="1"/>
  <c r="AE1144" i="1"/>
  <c r="AD1144" i="1"/>
  <c r="AG1144" i="1" s="1"/>
  <c r="AK1144" i="1" s="1"/>
  <c r="AM1143" i="1"/>
  <c r="AF1143" i="1"/>
  <c r="AE1143" i="1"/>
  <c r="AH1143" i="1" s="1"/>
  <c r="AL1143" i="1" s="1"/>
  <c r="AD1143" i="1"/>
  <c r="AG1143" i="1" s="1"/>
  <c r="AK1143" i="1" s="1"/>
  <c r="AM1142" i="1"/>
  <c r="AF1142" i="1"/>
  <c r="AE1142" i="1"/>
  <c r="AH1142" i="1" s="1"/>
  <c r="AL1142" i="1" s="1"/>
  <c r="AD1142" i="1"/>
  <c r="AG1142" i="1" s="1"/>
  <c r="AK1142" i="1" s="1"/>
  <c r="AM1141" i="1"/>
  <c r="AH1141" i="1"/>
  <c r="AL1141" i="1" s="1"/>
  <c r="AF1141" i="1"/>
  <c r="AE1141" i="1"/>
  <c r="AD1141" i="1"/>
  <c r="AG1141" i="1" s="1"/>
  <c r="AK1141" i="1" s="1"/>
  <c r="AM1140" i="1"/>
  <c r="AF1140" i="1"/>
  <c r="AE1140" i="1"/>
  <c r="AH1140" i="1" s="1"/>
  <c r="AL1140" i="1" s="1"/>
  <c r="AD1140" i="1"/>
  <c r="AG1140" i="1" s="1"/>
  <c r="AK1140" i="1" s="1"/>
  <c r="AM1139" i="1"/>
  <c r="AF1139" i="1"/>
  <c r="AE1139" i="1"/>
  <c r="AH1139" i="1" s="1"/>
  <c r="AL1139" i="1" s="1"/>
  <c r="AD1139" i="1"/>
  <c r="AG1139" i="1" s="1"/>
  <c r="AK1139" i="1" s="1"/>
  <c r="AM1138" i="1"/>
  <c r="AF1138" i="1"/>
  <c r="AE1138" i="1"/>
  <c r="AH1138" i="1" s="1"/>
  <c r="AL1138" i="1" s="1"/>
  <c r="AD1138" i="1"/>
  <c r="AG1138" i="1" s="1"/>
  <c r="AK1138" i="1" s="1"/>
  <c r="AM1137" i="1"/>
  <c r="AF1137" i="1"/>
  <c r="AE1137" i="1"/>
  <c r="AH1137" i="1" s="1"/>
  <c r="AL1137" i="1" s="1"/>
  <c r="AD1137" i="1"/>
  <c r="AG1137" i="1" s="1"/>
  <c r="AK1137" i="1" s="1"/>
  <c r="AM1136" i="1"/>
  <c r="AH1136" i="1"/>
  <c r="AL1136" i="1" s="1"/>
  <c r="AF1136" i="1"/>
  <c r="AE1136" i="1"/>
  <c r="AD1136" i="1"/>
  <c r="AG1136" i="1" s="1"/>
  <c r="AK1136" i="1" s="1"/>
  <c r="AM1135" i="1"/>
  <c r="AF1135" i="1"/>
  <c r="AE1135" i="1"/>
  <c r="AH1135" i="1" s="1"/>
  <c r="AL1135" i="1" s="1"/>
  <c r="AD1135" i="1"/>
  <c r="AG1135" i="1" s="1"/>
  <c r="AK1135" i="1" s="1"/>
  <c r="AM1134" i="1"/>
  <c r="AF1134" i="1"/>
  <c r="AE1134" i="1"/>
  <c r="AH1134" i="1" s="1"/>
  <c r="AL1134" i="1" s="1"/>
  <c r="AD1134" i="1"/>
  <c r="AG1134" i="1" s="1"/>
  <c r="AK1134" i="1" s="1"/>
  <c r="AM1133" i="1"/>
  <c r="AH1133" i="1"/>
  <c r="AL1133" i="1" s="1"/>
  <c r="AF1133" i="1"/>
  <c r="AE1133" i="1"/>
  <c r="AD1133" i="1"/>
  <c r="AG1133" i="1" s="1"/>
  <c r="AK1133" i="1" s="1"/>
  <c r="AM1132" i="1"/>
  <c r="AF1132" i="1"/>
  <c r="AE1132" i="1"/>
  <c r="AH1132" i="1" s="1"/>
  <c r="AL1132" i="1" s="1"/>
  <c r="AD1132" i="1"/>
  <c r="AG1132" i="1" s="1"/>
  <c r="AK1132" i="1" s="1"/>
  <c r="AM1131" i="1"/>
  <c r="AF1131" i="1"/>
  <c r="AE1131" i="1"/>
  <c r="AH1131" i="1" s="1"/>
  <c r="AL1131" i="1" s="1"/>
  <c r="AD1131" i="1"/>
  <c r="AG1131" i="1" s="1"/>
  <c r="AK1131" i="1" s="1"/>
  <c r="AM1130" i="1"/>
  <c r="AF1130" i="1"/>
  <c r="AE1130" i="1"/>
  <c r="AH1130" i="1" s="1"/>
  <c r="AL1130" i="1" s="1"/>
  <c r="AD1130" i="1"/>
  <c r="AG1130" i="1" s="1"/>
  <c r="AK1130" i="1" s="1"/>
  <c r="AM1129" i="1"/>
  <c r="AF1129" i="1"/>
  <c r="AE1129" i="1"/>
  <c r="AH1129" i="1" s="1"/>
  <c r="AL1129" i="1" s="1"/>
  <c r="AD1129" i="1"/>
  <c r="AG1129" i="1" s="1"/>
  <c r="AK1129" i="1" s="1"/>
  <c r="AM1128" i="1"/>
  <c r="AF1128" i="1"/>
  <c r="AE1128" i="1"/>
  <c r="AH1128" i="1" s="1"/>
  <c r="AL1128" i="1" s="1"/>
  <c r="AD1128" i="1"/>
  <c r="AG1128" i="1" s="1"/>
  <c r="AK1128" i="1" s="1"/>
  <c r="AM1127" i="1"/>
  <c r="AF1127" i="1"/>
  <c r="AE1127" i="1"/>
  <c r="AH1127" i="1" s="1"/>
  <c r="AL1127" i="1" s="1"/>
  <c r="AD1127" i="1"/>
  <c r="AG1127" i="1" s="1"/>
  <c r="AK1127" i="1" s="1"/>
  <c r="AM1126" i="1"/>
  <c r="AF1126" i="1"/>
  <c r="AE1126" i="1"/>
  <c r="AH1126" i="1" s="1"/>
  <c r="AL1126" i="1" s="1"/>
  <c r="AD1126" i="1"/>
  <c r="AG1126" i="1" s="1"/>
  <c r="AK1126" i="1" s="1"/>
  <c r="AM1125" i="1"/>
  <c r="AH1125" i="1"/>
  <c r="AL1125" i="1" s="1"/>
  <c r="AF1125" i="1"/>
  <c r="AE1125" i="1"/>
  <c r="AD1125" i="1"/>
  <c r="AG1125" i="1" s="1"/>
  <c r="AK1125" i="1" s="1"/>
  <c r="AM1124" i="1"/>
  <c r="AH1124" i="1"/>
  <c r="AL1124" i="1" s="1"/>
  <c r="AF1124" i="1"/>
  <c r="AE1124" i="1"/>
  <c r="AD1124" i="1"/>
  <c r="AG1124" i="1" s="1"/>
  <c r="AK1124" i="1" s="1"/>
  <c r="AM1123" i="1"/>
  <c r="AF1123" i="1"/>
  <c r="AE1123" i="1"/>
  <c r="AH1123" i="1" s="1"/>
  <c r="AL1123" i="1" s="1"/>
  <c r="AD1123" i="1"/>
  <c r="AG1123" i="1" s="1"/>
  <c r="AK1123" i="1" s="1"/>
  <c r="AM1122" i="1"/>
  <c r="AF1122" i="1"/>
  <c r="AE1122" i="1"/>
  <c r="AH1122" i="1" s="1"/>
  <c r="AL1122" i="1" s="1"/>
  <c r="AD1122" i="1"/>
  <c r="AG1122" i="1" s="1"/>
  <c r="AK1122" i="1" s="1"/>
  <c r="AM1121" i="1"/>
  <c r="AF1121" i="1"/>
  <c r="AE1121" i="1"/>
  <c r="AH1121" i="1" s="1"/>
  <c r="AL1121" i="1" s="1"/>
  <c r="AD1121" i="1"/>
  <c r="AG1121" i="1" s="1"/>
  <c r="AK1121" i="1" s="1"/>
  <c r="AM1120" i="1"/>
  <c r="AF1120" i="1"/>
  <c r="AE1120" i="1"/>
  <c r="AH1120" i="1" s="1"/>
  <c r="AL1120" i="1" s="1"/>
  <c r="AD1120" i="1"/>
  <c r="AG1120" i="1" s="1"/>
  <c r="AK1120" i="1" s="1"/>
  <c r="AM1119" i="1"/>
  <c r="AF1119" i="1"/>
  <c r="AE1119" i="1"/>
  <c r="AH1119" i="1" s="1"/>
  <c r="AL1119" i="1" s="1"/>
  <c r="AD1119" i="1"/>
  <c r="AG1119" i="1" s="1"/>
  <c r="AK1119" i="1" s="1"/>
  <c r="AM1118" i="1"/>
  <c r="AH1118" i="1"/>
  <c r="AL1118" i="1" s="1"/>
  <c r="AF1118" i="1"/>
  <c r="AE1118" i="1"/>
  <c r="AD1118" i="1"/>
  <c r="AG1118" i="1" s="1"/>
  <c r="AK1118" i="1" s="1"/>
  <c r="AM1117" i="1"/>
  <c r="AH1117" i="1"/>
  <c r="AL1117" i="1" s="1"/>
  <c r="AF1117" i="1"/>
  <c r="AE1117" i="1"/>
  <c r="AD1117" i="1"/>
  <c r="AG1117" i="1" s="1"/>
  <c r="AK1117" i="1" s="1"/>
  <c r="AM1116" i="1"/>
  <c r="AF1116" i="1"/>
  <c r="AE1116" i="1"/>
  <c r="AH1116" i="1" s="1"/>
  <c r="AL1116" i="1" s="1"/>
  <c r="AD1116" i="1"/>
  <c r="AG1116" i="1" s="1"/>
  <c r="AK1116" i="1" s="1"/>
  <c r="AM1115" i="1"/>
  <c r="AF1115" i="1"/>
  <c r="AE1115" i="1"/>
  <c r="AH1115" i="1" s="1"/>
  <c r="AL1115" i="1" s="1"/>
  <c r="AD1115" i="1"/>
  <c r="AG1115" i="1" s="1"/>
  <c r="AK1115" i="1" s="1"/>
  <c r="AM1114" i="1"/>
  <c r="AF1114" i="1"/>
  <c r="AE1114" i="1"/>
  <c r="AH1114" i="1" s="1"/>
  <c r="AL1114" i="1" s="1"/>
  <c r="AD1114" i="1"/>
  <c r="AG1114" i="1" s="1"/>
  <c r="AK1114" i="1" s="1"/>
  <c r="AM1113" i="1"/>
  <c r="AF1113" i="1"/>
  <c r="AE1113" i="1"/>
  <c r="AH1113" i="1" s="1"/>
  <c r="AL1113" i="1" s="1"/>
  <c r="AD1113" i="1"/>
  <c r="AG1113" i="1" s="1"/>
  <c r="AK1113" i="1" s="1"/>
  <c r="AM1112" i="1"/>
  <c r="AF1112" i="1"/>
  <c r="AE1112" i="1"/>
  <c r="AH1112" i="1" s="1"/>
  <c r="AL1112" i="1" s="1"/>
  <c r="AD1112" i="1"/>
  <c r="AG1112" i="1" s="1"/>
  <c r="AK1112" i="1" s="1"/>
  <c r="AM1111" i="1"/>
  <c r="AF1111" i="1"/>
  <c r="AE1111" i="1"/>
  <c r="AH1111" i="1" s="1"/>
  <c r="AL1111" i="1" s="1"/>
  <c r="AD1111" i="1"/>
  <c r="AG1111" i="1" s="1"/>
  <c r="AK1111" i="1" s="1"/>
  <c r="AM1110" i="1"/>
  <c r="AF1110" i="1"/>
  <c r="AE1110" i="1"/>
  <c r="AH1110" i="1" s="1"/>
  <c r="AL1110" i="1" s="1"/>
  <c r="AD1110" i="1"/>
  <c r="AG1110" i="1" s="1"/>
  <c r="AK1110" i="1" s="1"/>
  <c r="AM1109" i="1"/>
  <c r="AH1109" i="1"/>
  <c r="AL1109" i="1" s="1"/>
  <c r="AF1109" i="1"/>
  <c r="AE1109" i="1"/>
  <c r="AD1109" i="1"/>
  <c r="AG1109" i="1" s="1"/>
  <c r="AK1109" i="1" s="1"/>
  <c r="AM1108" i="1"/>
  <c r="AH1108" i="1"/>
  <c r="AL1108" i="1" s="1"/>
  <c r="AF1108" i="1"/>
  <c r="AE1108" i="1"/>
  <c r="AD1108" i="1"/>
  <c r="AG1108" i="1" s="1"/>
  <c r="AK1108" i="1" s="1"/>
  <c r="AM1107" i="1"/>
  <c r="AF1107" i="1"/>
  <c r="AE1107" i="1"/>
  <c r="AH1107" i="1" s="1"/>
  <c r="AL1107" i="1" s="1"/>
  <c r="AD1107" i="1"/>
  <c r="AG1107" i="1" s="1"/>
  <c r="AK1107" i="1" s="1"/>
  <c r="AM1106" i="1"/>
  <c r="AF1106" i="1"/>
  <c r="AE1106" i="1"/>
  <c r="AH1106" i="1" s="1"/>
  <c r="AL1106" i="1" s="1"/>
  <c r="AD1106" i="1"/>
  <c r="AG1106" i="1" s="1"/>
  <c r="AK1106" i="1" s="1"/>
  <c r="AM1105" i="1"/>
  <c r="AF1105" i="1"/>
  <c r="AE1105" i="1"/>
  <c r="AH1105" i="1" s="1"/>
  <c r="AL1105" i="1" s="1"/>
  <c r="AD1105" i="1"/>
  <c r="AG1105" i="1" s="1"/>
  <c r="AK1105" i="1" s="1"/>
  <c r="AM1104" i="1"/>
  <c r="AF1104" i="1"/>
  <c r="AE1104" i="1"/>
  <c r="AH1104" i="1" s="1"/>
  <c r="AL1104" i="1" s="1"/>
  <c r="AD1104" i="1"/>
  <c r="AG1104" i="1" s="1"/>
  <c r="AK1104" i="1" s="1"/>
  <c r="AM1103" i="1"/>
  <c r="AF1103" i="1"/>
  <c r="AE1103" i="1"/>
  <c r="AH1103" i="1" s="1"/>
  <c r="AL1103" i="1" s="1"/>
  <c r="AD1103" i="1"/>
  <c r="AG1103" i="1" s="1"/>
  <c r="AK1103" i="1" s="1"/>
  <c r="AM1102" i="1"/>
  <c r="AH1102" i="1"/>
  <c r="AL1102" i="1" s="1"/>
  <c r="AF1102" i="1"/>
  <c r="AE1102" i="1"/>
  <c r="AD1102" i="1"/>
  <c r="AG1102" i="1" s="1"/>
  <c r="AK1102" i="1" s="1"/>
  <c r="AM1101" i="1"/>
  <c r="AH1101" i="1"/>
  <c r="AL1101" i="1" s="1"/>
  <c r="AF1101" i="1"/>
  <c r="AE1101" i="1"/>
  <c r="AD1101" i="1"/>
  <c r="AG1101" i="1" s="1"/>
  <c r="AK1101" i="1" s="1"/>
  <c r="AM1100" i="1"/>
  <c r="AF1100" i="1"/>
  <c r="AE1100" i="1"/>
  <c r="AH1100" i="1" s="1"/>
  <c r="AL1100" i="1" s="1"/>
  <c r="AD1100" i="1"/>
  <c r="AG1100" i="1" s="1"/>
  <c r="AK1100" i="1" s="1"/>
  <c r="AM1099" i="1"/>
  <c r="AF1099" i="1"/>
  <c r="AE1099" i="1"/>
  <c r="AH1099" i="1" s="1"/>
  <c r="AL1099" i="1" s="1"/>
  <c r="AD1099" i="1"/>
  <c r="AG1099" i="1" s="1"/>
  <c r="AK1099" i="1" s="1"/>
  <c r="AM1098" i="1"/>
  <c r="AF1098" i="1"/>
  <c r="AE1098" i="1"/>
  <c r="AH1098" i="1" s="1"/>
  <c r="AL1098" i="1" s="1"/>
  <c r="AD1098" i="1"/>
  <c r="AG1098" i="1" s="1"/>
  <c r="AK1098" i="1" s="1"/>
  <c r="AM1097" i="1"/>
  <c r="AF1097" i="1"/>
  <c r="AE1097" i="1"/>
  <c r="AH1097" i="1" s="1"/>
  <c r="AL1097" i="1" s="1"/>
  <c r="AD1097" i="1"/>
  <c r="AG1097" i="1" s="1"/>
  <c r="AK1097" i="1" s="1"/>
  <c r="AM1096" i="1"/>
  <c r="AF1096" i="1"/>
  <c r="AE1096" i="1"/>
  <c r="AH1096" i="1" s="1"/>
  <c r="AL1096" i="1" s="1"/>
  <c r="AD1096" i="1"/>
  <c r="AG1096" i="1" s="1"/>
  <c r="AK1096" i="1" s="1"/>
  <c r="AM1095" i="1"/>
  <c r="AF1095" i="1"/>
  <c r="AE1095" i="1"/>
  <c r="AH1095" i="1" s="1"/>
  <c r="AL1095" i="1" s="1"/>
  <c r="AD1095" i="1"/>
  <c r="AG1095" i="1" s="1"/>
  <c r="AK1095" i="1" s="1"/>
  <c r="AM1094" i="1"/>
  <c r="AF1094" i="1"/>
  <c r="AE1094" i="1"/>
  <c r="AH1094" i="1" s="1"/>
  <c r="AL1094" i="1" s="1"/>
  <c r="AD1094" i="1"/>
  <c r="AG1094" i="1" s="1"/>
  <c r="AK1094" i="1" s="1"/>
  <c r="AM1093" i="1"/>
  <c r="AH1093" i="1"/>
  <c r="AL1093" i="1" s="1"/>
  <c r="AF1093" i="1"/>
  <c r="AE1093" i="1"/>
  <c r="AD1093" i="1"/>
  <c r="AG1093" i="1" s="1"/>
  <c r="AK1093" i="1" s="1"/>
  <c r="AM1092" i="1"/>
  <c r="AH1092" i="1"/>
  <c r="AL1092" i="1" s="1"/>
  <c r="AF1092" i="1"/>
  <c r="AE1092" i="1"/>
  <c r="AD1092" i="1"/>
  <c r="AG1092" i="1" s="1"/>
  <c r="AK1092" i="1" s="1"/>
  <c r="AM1091" i="1"/>
  <c r="AF1091" i="1"/>
  <c r="AE1091" i="1"/>
  <c r="AH1091" i="1" s="1"/>
  <c r="AL1091" i="1" s="1"/>
  <c r="AD1091" i="1"/>
  <c r="AG1091" i="1" s="1"/>
  <c r="AK1091" i="1" s="1"/>
  <c r="AM1090" i="1"/>
  <c r="AF1090" i="1"/>
  <c r="AE1090" i="1"/>
  <c r="AH1090" i="1" s="1"/>
  <c r="AL1090" i="1" s="1"/>
  <c r="AD1090" i="1"/>
  <c r="AG1090" i="1" s="1"/>
  <c r="AK1090" i="1" s="1"/>
  <c r="AM1089" i="1"/>
  <c r="AF1089" i="1"/>
  <c r="AE1089" i="1"/>
  <c r="AH1089" i="1" s="1"/>
  <c r="AL1089" i="1" s="1"/>
  <c r="AD1089" i="1"/>
  <c r="AG1089" i="1" s="1"/>
  <c r="AK1089" i="1" s="1"/>
  <c r="AM1088" i="1"/>
  <c r="AF1088" i="1"/>
  <c r="AE1088" i="1"/>
  <c r="AH1088" i="1" s="1"/>
  <c r="AL1088" i="1" s="1"/>
  <c r="AD1088" i="1"/>
  <c r="AG1088" i="1" s="1"/>
  <c r="AK1088" i="1" s="1"/>
  <c r="AM1087" i="1"/>
  <c r="AF1087" i="1"/>
  <c r="AE1087" i="1"/>
  <c r="AH1087" i="1" s="1"/>
  <c r="AL1087" i="1" s="1"/>
  <c r="AD1087" i="1"/>
  <c r="AG1087" i="1" s="1"/>
  <c r="AK1087" i="1" s="1"/>
  <c r="AM1086" i="1"/>
  <c r="AH1086" i="1"/>
  <c r="AL1086" i="1" s="1"/>
  <c r="AF1086" i="1"/>
  <c r="AE1086" i="1"/>
  <c r="AD1086" i="1"/>
  <c r="AG1086" i="1" s="1"/>
  <c r="AK1086" i="1" s="1"/>
  <c r="AM1085" i="1"/>
  <c r="AH1085" i="1"/>
  <c r="AL1085" i="1" s="1"/>
  <c r="AF1085" i="1"/>
  <c r="AE1085" i="1"/>
  <c r="AD1085" i="1"/>
  <c r="AG1085" i="1" s="1"/>
  <c r="AK1085" i="1" s="1"/>
  <c r="AM1084" i="1"/>
  <c r="AF1084" i="1"/>
  <c r="AE1084" i="1"/>
  <c r="AH1084" i="1" s="1"/>
  <c r="AL1084" i="1" s="1"/>
  <c r="AD1084" i="1"/>
  <c r="AG1084" i="1" s="1"/>
  <c r="AK1084" i="1" s="1"/>
  <c r="AM1083" i="1"/>
  <c r="AF1083" i="1"/>
  <c r="AE1083" i="1"/>
  <c r="AH1083" i="1" s="1"/>
  <c r="AL1083" i="1" s="1"/>
  <c r="AD1083" i="1"/>
  <c r="AG1083" i="1" s="1"/>
  <c r="AK1083" i="1" s="1"/>
  <c r="AM1082" i="1"/>
  <c r="AF1082" i="1"/>
  <c r="AE1082" i="1"/>
  <c r="AH1082" i="1" s="1"/>
  <c r="AL1082" i="1" s="1"/>
  <c r="AD1082" i="1"/>
  <c r="AG1082" i="1" s="1"/>
  <c r="AK1082" i="1" s="1"/>
  <c r="AM1081" i="1"/>
  <c r="AF1081" i="1"/>
  <c r="AE1081" i="1"/>
  <c r="AH1081" i="1" s="1"/>
  <c r="AL1081" i="1" s="1"/>
  <c r="AD1081" i="1"/>
  <c r="AG1081" i="1" s="1"/>
  <c r="AK1081" i="1" s="1"/>
  <c r="AM1080" i="1"/>
  <c r="AF1080" i="1"/>
  <c r="AE1080" i="1"/>
  <c r="AH1080" i="1" s="1"/>
  <c r="AL1080" i="1" s="1"/>
  <c r="AD1080" i="1"/>
  <c r="AG1080" i="1" s="1"/>
  <c r="AK1080" i="1" s="1"/>
  <c r="AM1079" i="1"/>
  <c r="AF1079" i="1"/>
  <c r="AE1079" i="1"/>
  <c r="AH1079" i="1" s="1"/>
  <c r="AL1079" i="1" s="1"/>
  <c r="AD1079" i="1"/>
  <c r="AG1079" i="1" s="1"/>
  <c r="AK1079" i="1" s="1"/>
  <c r="AM1078" i="1"/>
  <c r="AF1078" i="1"/>
  <c r="AE1078" i="1"/>
  <c r="AH1078" i="1" s="1"/>
  <c r="AL1078" i="1" s="1"/>
  <c r="AD1078" i="1"/>
  <c r="AG1078" i="1" s="1"/>
  <c r="AK1078" i="1" s="1"/>
  <c r="AM1077" i="1"/>
  <c r="AH1077" i="1"/>
  <c r="AL1077" i="1" s="1"/>
  <c r="AF1077" i="1"/>
  <c r="AE1077" i="1"/>
  <c r="AD1077" i="1"/>
  <c r="AG1077" i="1" s="1"/>
  <c r="AK1077" i="1" s="1"/>
  <c r="AM1076" i="1"/>
  <c r="AH1076" i="1"/>
  <c r="AL1076" i="1" s="1"/>
  <c r="AF1076" i="1"/>
  <c r="AE1076" i="1"/>
  <c r="AD1076" i="1"/>
  <c r="AG1076" i="1" s="1"/>
  <c r="AK1076" i="1" s="1"/>
  <c r="AM1075" i="1"/>
  <c r="AF1075" i="1"/>
  <c r="AE1075" i="1"/>
  <c r="AH1075" i="1" s="1"/>
  <c r="AL1075" i="1" s="1"/>
  <c r="AD1075" i="1"/>
  <c r="AG1075" i="1" s="1"/>
  <c r="AK1075" i="1" s="1"/>
  <c r="AM1074" i="1"/>
  <c r="AF1074" i="1"/>
  <c r="AE1074" i="1"/>
  <c r="AH1074" i="1" s="1"/>
  <c r="AL1074" i="1" s="1"/>
  <c r="AD1074" i="1"/>
  <c r="AG1074" i="1" s="1"/>
  <c r="AK1074" i="1" s="1"/>
  <c r="AM1073" i="1"/>
  <c r="AF1073" i="1"/>
  <c r="AE1073" i="1"/>
  <c r="AH1073" i="1" s="1"/>
  <c r="AL1073" i="1" s="1"/>
  <c r="AD1073" i="1"/>
  <c r="AG1073" i="1" s="1"/>
  <c r="AK1073" i="1" s="1"/>
  <c r="AM1072" i="1"/>
  <c r="AF1072" i="1"/>
  <c r="AE1072" i="1"/>
  <c r="AH1072" i="1" s="1"/>
  <c r="AL1072" i="1" s="1"/>
  <c r="AD1072" i="1"/>
  <c r="AG1072" i="1" s="1"/>
  <c r="AK1072" i="1" s="1"/>
  <c r="AM1071" i="1"/>
  <c r="AF1071" i="1"/>
  <c r="AE1071" i="1"/>
  <c r="AH1071" i="1" s="1"/>
  <c r="AL1071" i="1" s="1"/>
  <c r="AD1071" i="1"/>
  <c r="AG1071" i="1" s="1"/>
  <c r="AK1071" i="1" s="1"/>
  <c r="AM1070" i="1"/>
  <c r="AH1070" i="1"/>
  <c r="AL1070" i="1" s="1"/>
  <c r="AF1070" i="1"/>
  <c r="AE1070" i="1"/>
  <c r="AD1070" i="1"/>
  <c r="AG1070" i="1" s="1"/>
  <c r="AK1070" i="1" s="1"/>
  <c r="AM1069" i="1"/>
  <c r="AH1069" i="1"/>
  <c r="AL1069" i="1" s="1"/>
  <c r="AF1069" i="1"/>
  <c r="AE1069" i="1"/>
  <c r="AD1069" i="1"/>
  <c r="AG1069" i="1" s="1"/>
  <c r="AK1069" i="1" s="1"/>
  <c r="AM1068" i="1"/>
  <c r="AF1068" i="1"/>
  <c r="AE1068" i="1"/>
  <c r="AH1068" i="1" s="1"/>
  <c r="AL1068" i="1" s="1"/>
  <c r="AD1068" i="1"/>
  <c r="AG1068" i="1" s="1"/>
  <c r="AK1068" i="1" s="1"/>
  <c r="AM1067" i="1"/>
  <c r="AF1067" i="1"/>
  <c r="AE1067" i="1"/>
  <c r="AH1067" i="1" s="1"/>
  <c r="AL1067" i="1" s="1"/>
  <c r="AD1067" i="1"/>
  <c r="AG1067" i="1" s="1"/>
  <c r="AK1067" i="1" s="1"/>
  <c r="AM1066" i="1"/>
  <c r="AF1066" i="1"/>
  <c r="AE1066" i="1"/>
  <c r="AH1066" i="1" s="1"/>
  <c r="AL1066" i="1" s="1"/>
  <c r="AD1066" i="1"/>
  <c r="AG1066" i="1" s="1"/>
  <c r="AK1066" i="1" s="1"/>
  <c r="AM1065" i="1"/>
  <c r="AF1065" i="1"/>
  <c r="AE1065" i="1"/>
  <c r="AH1065" i="1" s="1"/>
  <c r="AL1065" i="1" s="1"/>
  <c r="AD1065" i="1"/>
  <c r="AG1065" i="1" s="1"/>
  <c r="AK1065" i="1" s="1"/>
  <c r="AM1064" i="1"/>
  <c r="AF1064" i="1"/>
  <c r="AE1064" i="1"/>
  <c r="AH1064" i="1" s="1"/>
  <c r="AL1064" i="1" s="1"/>
  <c r="AD1064" i="1"/>
  <c r="AG1064" i="1" s="1"/>
  <c r="AK1064" i="1" s="1"/>
  <c r="AM1063" i="1"/>
  <c r="AF1063" i="1"/>
  <c r="AE1063" i="1"/>
  <c r="AH1063" i="1" s="1"/>
  <c r="AL1063" i="1" s="1"/>
  <c r="AD1063" i="1"/>
  <c r="AG1063" i="1" s="1"/>
  <c r="AK1063" i="1" s="1"/>
  <c r="AM1062" i="1"/>
  <c r="AF1062" i="1"/>
  <c r="AE1062" i="1"/>
  <c r="AH1062" i="1" s="1"/>
  <c r="AL1062" i="1" s="1"/>
  <c r="AD1062" i="1"/>
  <c r="AG1062" i="1" s="1"/>
  <c r="AK1062" i="1" s="1"/>
  <c r="AM1061" i="1"/>
  <c r="AH1061" i="1"/>
  <c r="AL1061" i="1" s="1"/>
  <c r="AF1061" i="1"/>
  <c r="AE1061" i="1"/>
  <c r="AD1061" i="1"/>
  <c r="AG1061" i="1" s="1"/>
  <c r="AK1061" i="1" s="1"/>
  <c r="AM1060" i="1"/>
  <c r="AH1060" i="1"/>
  <c r="AL1060" i="1" s="1"/>
  <c r="AF1060" i="1"/>
  <c r="AE1060" i="1"/>
  <c r="AD1060" i="1"/>
  <c r="AG1060" i="1" s="1"/>
  <c r="AK1060" i="1" s="1"/>
  <c r="AM1059" i="1"/>
  <c r="AF1059" i="1"/>
  <c r="AE1059" i="1"/>
  <c r="AH1059" i="1" s="1"/>
  <c r="AL1059" i="1" s="1"/>
  <c r="AD1059" i="1"/>
  <c r="AG1059" i="1" s="1"/>
  <c r="AK1059" i="1" s="1"/>
  <c r="AM1058" i="1"/>
  <c r="AF1058" i="1"/>
  <c r="AE1058" i="1"/>
  <c r="AH1058" i="1" s="1"/>
  <c r="AL1058" i="1" s="1"/>
  <c r="AD1058" i="1"/>
  <c r="AG1058" i="1" s="1"/>
  <c r="AK1058" i="1" s="1"/>
  <c r="AM1057" i="1"/>
  <c r="AF1057" i="1"/>
  <c r="AE1057" i="1"/>
  <c r="AH1057" i="1" s="1"/>
  <c r="AL1057" i="1" s="1"/>
  <c r="AD1057" i="1"/>
  <c r="AG1057" i="1" s="1"/>
  <c r="AK1057" i="1" s="1"/>
  <c r="AM1056" i="1"/>
  <c r="AF1056" i="1"/>
  <c r="AE1056" i="1"/>
  <c r="AH1056" i="1" s="1"/>
  <c r="AL1056" i="1" s="1"/>
  <c r="AD1056" i="1"/>
  <c r="AG1056" i="1" s="1"/>
  <c r="AK1056" i="1" s="1"/>
  <c r="AM1055" i="1"/>
  <c r="AF1055" i="1"/>
  <c r="AE1055" i="1"/>
  <c r="AH1055" i="1" s="1"/>
  <c r="AL1055" i="1" s="1"/>
  <c r="AD1055" i="1"/>
  <c r="AG1055" i="1" s="1"/>
  <c r="AK1055" i="1" s="1"/>
  <c r="AM1054" i="1"/>
  <c r="AH1054" i="1"/>
  <c r="AL1054" i="1" s="1"/>
  <c r="AF1054" i="1"/>
  <c r="AE1054" i="1"/>
  <c r="AD1054" i="1"/>
  <c r="AG1054" i="1" s="1"/>
  <c r="AK1054" i="1" s="1"/>
  <c r="AM1053" i="1"/>
  <c r="AH1053" i="1"/>
  <c r="AL1053" i="1" s="1"/>
  <c r="AF1053" i="1"/>
  <c r="AE1053" i="1"/>
  <c r="AD1053" i="1"/>
  <c r="AG1053" i="1" s="1"/>
  <c r="AK1053" i="1" s="1"/>
  <c r="AM1052" i="1"/>
  <c r="AF1052" i="1"/>
  <c r="AE1052" i="1"/>
  <c r="AH1052" i="1" s="1"/>
  <c r="AL1052" i="1" s="1"/>
  <c r="AD1052" i="1"/>
  <c r="AG1052" i="1" s="1"/>
  <c r="AK1052" i="1" s="1"/>
  <c r="AM1051" i="1"/>
  <c r="AF1051" i="1"/>
  <c r="AE1051" i="1"/>
  <c r="AH1051" i="1" s="1"/>
  <c r="AL1051" i="1" s="1"/>
  <c r="AD1051" i="1"/>
  <c r="AG1051" i="1" s="1"/>
  <c r="AK1051" i="1" s="1"/>
  <c r="AM1050" i="1"/>
  <c r="AF1050" i="1"/>
  <c r="AE1050" i="1"/>
  <c r="AH1050" i="1" s="1"/>
  <c r="AL1050" i="1" s="1"/>
  <c r="AD1050" i="1"/>
  <c r="AG1050" i="1" s="1"/>
  <c r="AK1050" i="1" s="1"/>
  <c r="AM1049" i="1"/>
  <c r="AF1049" i="1"/>
  <c r="AE1049" i="1"/>
  <c r="AH1049" i="1" s="1"/>
  <c r="AL1049" i="1" s="1"/>
  <c r="AD1049" i="1"/>
  <c r="AG1049" i="1" s="1"/>
  <c r="AK1049" i="1" s="1"/>
  <c r="AM1048" i="1"/>
  <c r="AF1048" i="1"/>
  <c r="AE1048" i="1"/>
  <c r="AH1048" i="1" s="1"/>
  <c r="AL1048" i="1" s="1"/>
  <c r="AD1048" i="1"/>
  <c r="AG1048" i="1" s="1"/>
  <c r="AK1048" i="1" s="1"/>
  <c r="AM1047" i="1"/>
  <c r="AF1047" i="1"/>
  <c r="AE1047" i="1"/>
  <c r="AH1047" i="1" s="1"/>
  <c r="AL1047" i="1" s="1"/>
  <c r="AD1047" i="1"/>
  <c r="AG1047" i="1" s="1"/>
  <c r="AK1047" i="1" s="1"/>
  <c r="AM1046" i="1"/>
  <c r="AF1046" i="1"/>
  <c r="AE1046" i="1"/>
  <c r="AH1046" i="1" s="1"/>
  <c r="AL1046" i="1" s="1"/>
  <c r="AD1046" i="1"/>
  <c r="AG1046" i="1" s="1"/>
  <c r="AK1046" i="1" s="1"/>
  <c r="AM1045" i="1"/>
  <c r="AH1045" i="1"/>
  <c r="AL1045" i="1" s="1"/>
  <c r="AF1045" i="1"/>
  <c r="AE1045" i="1"/>
  <c r="AD1045" i="1"/>
  <c r="AG1045" i="1" s="1"/>
  <c r="AK1045" i="1" s="1"/>
  <c r="AM1044" i="1"/>
  <c r="AH1044" i="1"/>
  <c r="AL1044" i="1" s="1"/>
  <c r="AF1044" i="1"/>
  <c r="AE1044" i="1"/>
  <c r="AD1044" i="1"/>
  <c r="AG1044" i="1" s="1"/>
  <c r="AK1044" i="1" s="1"/>
  <c r="AM1043" i="1"/>
  <c r="AF1043" i="1"/>
  <c r="AE1043" i="1"/>
  <c r="AH1043" i="1" s="1"/>
  <c r="AL1043" i="1" s="1"/>
  <c r="AD1043" i="1"/>
  <c r="AG1043" i="1" s="1"/>
  <c r="AK1043" i="1" s="1"/>
  <c r="AM1042" i="1"/>
  <c r="AF1042" i="1"/>
  <c r="AE1042" i="1"/>
  <c r="AH1042" i="1" s="1"/>
  <c r="AL1042" i="1" s="1"/>
  <c r="AD1042" i="1"/>
  <c r="AG1042" i="1" s="1"/>
  <c r="AK1042" i="1" s="1"/>
  <c r="AM1041" i="1"/>
  <c r="AF1041" i="1"/>
  <c r="AE1041" i="1"/>
  <c r="AH1041" i="1" s="1"/>
  <c r="AL1041" i="1" s="1"/>
  <c r="AD1041" i="1"/>
  <c r="AG1041" i="1" s="1"/>
  <c r="AK1041" i="1" s="1"/>
  <c r="AM1040" i="1"/>
  <c r="AF1040" i="1"/>
  <c r="AE1040" i="1"/>
  <c r="AH1040" i="1" s="1"/>
  <c r="AL1040" i="1" s="1"/>
  <c r="AD1040" i="1"/>
  <c r="AG1040" i="1" s="1"/>
  <c r="AK1040" i="1" s="1"/>
  <c r="AM1039" i="1"/>
  <c r="AF1039" i="1"/>
  <c r="AE1039" i="1"/>
  <c r="AH1039" i="1" s="1"/>
  <c r="AL1039" i="1" s="1"/>
  <c r="AD1039" i="1"/>
  <c r="AG1039" i="1" s="1"/>
  <c r="AK1039" i="1" s="1"/>
  <c r="AM1038" i="1"/>
  <c r="AF1038" i="1"/>
  <c r="AE1038" i="1"/>
  <c r="AH1038" i="1" s="1"/>
  <c r="AL1038" i="1" s="1"/>
  <c r="AD1038" i="1"/>
  <c r="AG1038" i="1" s="1"/>
  <c r="AK1038" i="1" s="1"/>
  <c r="AM1037" i="1"/>
  <c r="AH1037" i="1"/>
  <c r="AL1037" i="1" s="1"/>
  <c r="AF1037" i="1"/>
  <c r="AE1037" i="1"/>
  <c r="AD1037" i="1"/>
  <c r="AG1037" i="1" s="1"/>
  <c r="AK1037" i="1" s="1"/>
  <c r="AM1036" i="1"/>
  <c r="AH1036" i="1"/>
  <c r="AL1036" i="1" s="1"/>
  <c r="AF1036" i="1"/>
  <c r="AE1036" i="1"/>
  <c r="AD1036" i="1"/>
  <c r="AG1036" i="1" s="1"/>
  <c r="AK1036" i="1" s="1"/>
  <c r="AM1035" i="1"/>
  <c r="AF1035" i="1"/>
  <c r="AE1035" i="1"/>
  <c r="AH1035" i="1" s="1"/>
  <c r="AL1035" i="1" s="1"/>
  <c r="AD1035" i="1"/>
  <c r="AG1035" i="1" s="1"/>
  <c r="AK1035" i="1" s="1"/>
  <c r="AM1034" i="1"/>
  <c r="AF1034" i="1"/>
  <c r="AE1034" i="1"/>
  <c r="AH1034" i="1" s="1"/>
  <c r="AL1034" i="1" s="1"/>
  <c r="AD1034" i="1"/>
  <c r="AG1034" i="1" s="1"/>
  <c r="AK1034" i="1" s="1"/>
  <c r="AM1033" i="1"/>
  <c r="AF1033" i="1"/>
  <c r="AE1033" i="1"/>
  <c r="AH1033" i="1" s="1"/>
  <c r="AL1033" i="1" s="1"/>
  <c r="AD1033" i="1"/>
  <c r="AG1033" i="1" s="1"/>
  <c r="AK1033" i="1" s="1"/>
  <c r="AM1032" i="1"/>
  <c r="AF1032" i="1"/>
  <c r="AE1032" i="1"/>
  <c r="AH1032" i="1" s="1"/>
  <c r="AL1032" i="1" s="1"/>
  <c r="AD1032" i="1"/>
  <c r="AG1032" i="1" s="1"/>
  <c r="AK1032" i="1" s="1"/>
  <c r="AM1031" i="1"/>
  <c r="AF1031" i="1"/>
  <c r="AE1031" i="1"/>
  <c r="AH1031" i="1" s="1"/>
  <c r="AL1031" i="1" s="1"/>
  <c r="AD1031" i="1"/>
  <c r="AG1031" i="1" s="1"/>
  <c r="AK1031" i="1" s="1"/>
  <c r="AM1030" i="1"/>
  <c r="AF1030" i="1"/>
  <c r="AE1030" i="1"/>
  <c r="AH1030" i="1" s="1"/>
  <c r="AL1030" i="1" s="1"/>
  <c r="AD1030" i="1"/>
  <c r="AG1030" i="1" s="1"/>
  <c r="AK1030" i="1" s="1"/>
  <c r="AM1029" i="1"/>
  <c r="AH1029" i="1"/>
  <c r="AL1029" i="1" s="1"/>
  <c r="AF1029" i="1"/>
  <c r="AE1029" i="1"/>
  <c r="AD1029" i="1"/>
  <c r="AG1029" i="1" s="1"/>
  <c r="AK1029" i="1" s="1"/>
  <c r="AM1028" i="1"/>
  <c r="AH1028" i="1"/>
  <c r="AL1028" i="1" s="1"/>
  <c r="AF1028" i="1"/>
  <c r="AE1028" i="1"/>
  <c r="AD1028" i="1"/>
  <c r="AG1028" i="1" s="1"/>
  <c r="AK1028" i="1" s="1"/>
  <c r="AM1027" i="1"/>
  <c r="AF1027" i="1"/>
  <c r="AE1027" i="1"/>
  <c r="AH1027" i="1" s="1"/>
  <c r="AL1027" i="1" s="1"/>
  <c r="AD1027" i="1"/>
  <c r="AG1027" i="1" s="1"/>
  <c r="AK1027" i="1" s="1"/>
  <c r="AM1026" i="1"/>
  <c r="AF1026" i="1"/>
  <c r="AE1026" i="1"/>
  <c r="AH1026" i="1" s="1"/>
  <c r="AL1026" i="1" s="1"/>
  <c r="AD1026" i="1"/>
  <c r="AG1026" i="1" s="1"/>
  <c r="AK1026" i="1" s="1"/>
  <c r="AM1025" i="1"/>
  <c r="AF1025" i="1"/>
  <c r="AE1025" i="1"/>
  <c r="AH1025" i="1" s="1"/>
  <c r="AL1025" i="1" s="1"/>
  <c r="AD1025" i="1"/>
  <c r="AG1025" i="1" s="1"/>
  <c r="AK1025" i="1" s="1"/>
  <c r="AM1024" i="1"/>
  <c r="AF1024" i="1"/>
  <c r="AE1024" i="1"/>
  <c r="AH1024" i="1" s="1"/>
  <c r="AL1024" i="1" s="1"/>
  <c r="AD1024" i="1"/>
  <c r="AG1024" i="1" s="1"/>
  <c r="AK1024" i="1" s="1"/>
  <c r="AM1023" i="1"/>
  <c r="AF1023" i="1"/>
  <c r="AE1023" i="1"/>
  <c r="AH1023" i="1" s="1"/>
  <c r="AL1023" i="1" s="1"/>
  <c r="AD1023" i="1"/>
  <c r="AG1023" i="1" s="1"/>
  <c r="AK1023" i="1" s="1"/>
  <c r="AM1022" i="1"/>
  <c r="AF1022" i="1"/>
  <c r="AE1022" i="1"/>
  <c r="AH1022" i="1" s="1"/>
  <c r="AL1022" i="1" s="1"/>
  <c r="AD1022" i="1"/>
  <c r="AG1022" i="1" s="1"/>
  <c r="AK1022" i="1" s="1"/>
  <c r="AM1021" i="1"/>
  <c r="AH1021" i="1"/>
  <c r="AL1021" i="1" s="1"/>
  <c r="AF1021" i="1"/>
  <c r="AE1021" i="1"/>
  <c r="AD1021" i="1"/>
  <c r="AG1021" i="1" s="1"/>
  <c r="AK1021" i="1" s="1"/>
  <c r="AM1020" i="1"/>
  <c r="AH1020" i="1"/>
  <c r="AL1020" i="1" s="1"/>
  <c r="AF1020" i="1"/>
  <c r="AE1020" i="1"/>
  <c r="AD1020" i="1"/>
  <c r="AG1020" i="1" s="1"/>
  <c r="AK1020" i="1" s="1"/>
  <c r="AM1019" i="1"/>
  <c r="AF1019" i="1"/>
  <c r="AE1019" i="1"/>
  <c r="AH1019" i="1" s="1"/>
  <c r="AL1019" i="1" s="1"/>
  <c r="AD1019" i="1"/>
  <c r="AG1019" i="1" s="1"/>
  <c r="AK1019" i="1" s="1"/>
  <c r="AM1018" i="1"/>
  <c r="AF1018" i="1"/>
  <c r="AE1018" i="1"/>
  <c r="AH1018" i="1" s="1"/>
  <c r="AL1018" i="1" s="1"/>
  <c r="AD1018" i="1"/>
  <c r="AG1018" i="1" s="1"/>
  <c r="AK1018" i="1" s="1"/>
  <c r="AM1017" i="1"/>
  <c r="AF1017" i="1"/>
  <c r="AE1017" i="1"/>
  <c r="AH1017" i="1" s="1"/>
  <c r="AL1017" i="1" s="1"/>
  <c r="AD1017" i="1"/>
  <c r="AG1017" i="1" s="1"/>
  <c r="AK1017" i="1" s="1"/>
  <c r="AM1016" i="1"/>
  <c r="AF1016" i="1"/>
  <c r="AE1016" i="1"/>
  <c r="AH1016" i="1" s="1"/>
  <c r="AL1016" i="1" s="1"/>
  <c r="AD1016" i="1"/>
  <c r="AG1016" i="1" s="1"/>
  <c r="AK1016" i="1" s="1"/>
  <c r="AM1015" i="1"/>
  <c r="AG1015" i="1"/>
  <c r="AK1015" i="1" s="1"/>
  <c r="AF1015" i="1"/>
  <c r="AE1015" i="1"/>
  <c r="AH1015" i="1" s="1"/>
  <c r="AL1015" i="1" s="1"/>
  <c r="AD1015" i="1"/>
  <c r="AM1014" i="1"/>
  <c r="AF1014" i="1"/>
  <c r="AE1014" i="1"/>
  <c r="AH1014" i="1" s="1"/>
  <c r="AL1014" i="1" s="1"/>
  <c r="AD1014" i="1"/>
  <c r="AG1014" i="1" s="1"/>
  <c r="AK1014" i="1" s="1"/>
  <c r="AM1013" i="1"/>
  <c r="AG1013" i="1"/>
  <c r="AK1013" i="1" s="1"/>
  <c r="AF1013" i="1"/>
  <c r="AE1013" i="1"/>
  <c r="AH1013" i="1" s="1"/>
  <c r="AL1013" i="1" s="1"/>
  <c r="AD1013" i="1"/>
  <c r="AM1012" i="1"/>
  <c r="AF1012" i="1"/>
  <c r="AE1012" i="1"/>
  <c r="AH1012" i="1" s="1"/>
  <c r="AL1012" i="1" s="1"/>
  <c r="AD1012" i="1"/>
  <c r="AG1012" i="1" s="1"/>
  <c r="AK1012" i="1" s="1"/>
  <c r="AM1011" i="1"/>
  <c r="AF1011" i="1"/>
  <c r="AE1011" i="1"/>
  <c r="AH1011" i="1" s="1"/>
  <c r="AL1011" i="1" s="1"/>
  <c r="AD1011" i="1"/>
  <c r="AG1011" i="1" s="1"/>
  <c r="AK1011" i="1" s="1"/>
  <c r="AM1010" i="1"/>
  <c r="AF1010" i="1"/>
  <c r="AE1010" i="1"/>
  <c r="AH1010" i="1" s="1"/>
  <c r="AL1010" i="1" s="1"/>
  <c r="AD1010" i="1"/>
  <c r="AG1010" i="1" s="1"/>
  <c r="AK1010" i="1" s="1"/>
  <c r="AM1009" i="1"/>
  <c r="AF1009" i="1"/>
  <c r="AE1009" i="1"/>
  <c r="AH1009" i="1" s="1"/>
  <c r="AL1009" i="1" s="1"/>
  <c r="AD1009" i="1"/>
  <c r="AG1009" i="1" s="1"/>
  <c r="AK1009" i="1" s="1"/>
  <c r="AM1008" i="1"/>
  <c r="AF1008" i="1"/>
  <c r="AE1008" i="1"/>
  <c r="AH1008" i="1" s="1"/>
  <c r="AL1008" i="1" s="1"/>
  <c r="AD1008" i="1"/>
  <c r="AG1008" i="1" s="1"/>
  <c r="AK1008" i="1" s="1"/>
  <c r="AM1007" i="1"/>
  <c r="AG1007" i="1"/>
  <c r="AK1007" i="1" s="1"/>
  <c r="AF1007" i="1"/>
  <c r="AE1007" i="1"/>
  <c r="AH1007" i="1" s="1"/>
  <c r="AL1007" i="1" s="1"/>
  <c r="AD1007" i="1"/>
  <c r="AM1006" i="1"/>
  <c r="AF1006" i="1"/>
  <c r="AE1006" i="1"/>
  <c r="AH1006" i="1" s="1"/>
  <c r="AL1006" i="1" s="1"/>
  <c r="AD1006" i="1"/>
  <c r="AG1006" i="1" s="1"/>
  <c r="AK1006" i="1" s="1"/>
  <c r="AM1005" i="1"/>
  <c r="AG1005" i="1"/>
  <c r="AK1005" i="1" s="1"/>
  <c r="AF1005" i="1"/>
  <c r="AE1005" i="1"/>
  <c r="AH1005" i="1" s="1"/>
  <c r="AL1005" i="1" s="1"/>
  <c r="AD1005" i="1"/>
  <c r="AM1004" i="1"/>
  <c r="AF1004" i="1"/>
  <c r="AE1004" i="1"/>
  <c r="AH1004" i="1" s="1"/>
  <c r="AL1004" i="1" s="1"/>
  <c r="AD1004" i="1"/>
  <c r="AG1004" i="1" s="1"/>
  <c r="AK1004" i="1" s="1"/>
  <c r="AM1003" i="1"/>
  <c r="AF1003" i="1"/>
  <c r="AE1003" i="1"/>
  <c r="AH1003" i="1" s="1"/>
  <c r="AL1003" i="1" s="1"/>
  <c r="AD1003" i="1"/>
  <c r="AG1003" i="1" s="1"/>
  <c r="AK1003" i="1" s="1"/>
  <c r="AM1002" i="1"/>
  <c r="AF1002" i="1"/>
  <c r="AE1002" i="1"/>
  <c r="AH1002" i="1" s="1"/>
  <c r="AL1002" i="1" s="1"/>
  <c r="AD1002" i="1"/>
  <c r="AG1002" i="1" s="1"/>
  <c r="AK1002" i="1" s="1"/>
  <c r="AM1001" i="1"/>
  <c r="AF1001" i="1"/>
  <c r="AE1001" i="1"/>
  <c r="AH1001" i="1" s="1"/>
  <c r="AL1001" i="1" s="1"/>
  <c r="AD1001" i="1"/>
  <c r="AG1001" i="1" s="1"/>
  <c r="AK1001" i="1" s="1"/>
  <c r="AM1000" i="1"/>
  <c r="AF1000" i="1"/>
  <c r="AE1000" i="1"/>
  <c r="AH1000" i="1" s="1"/>
  <c r="AL1000" i="1" s="1"/>
  <c r="AD1000" i="1"/>
  <c r="AG1000" i="1" s="1"/>
  <c r="AK1000" i="1" s="1"/>
  <c r="AM999" i="1"/>
  <c r="AG999" i="1"/>
  <c r="AK999" i="1" s="1"/>
  <c r="AF999" i="1"/>
  <c r="AE999" i="1"/>
  <c r="AH999" i="1" s="1"/>
  <c r="AL999" i="1" s="1"/>
  <c r="AD999" i="1"/>
  <c r="AM998" i="1"/>
  <c r="AF998" i="1"/>
  <c r="AE998" i="1"/>
  <c r="AH998" i="1" s="1"/>
  <c r="AL998" i="1" s="1"/>
  <c r="AD998" i="1"/>
  <c r="AG998" i="1" s="1"/>
  <c r="AK998" i="1" s="1"/>
  <c r="AM997" i="1"/>
  <c r="AG997" i="1"/>
  <c r="AK997" i="1" s="1"/>
  <c r="AF997" i="1"/>
  <c r="AE997" i="1"/>
  <c r="AH997" i="1" s="1"/>
  <c r="AL997" i="1" s="1"/>
  <c r="AD997" i="1"/>
  <c r="AM996" i="1"/>
  <c r="AF996" i="1"/>
  <c r="AE996" i="1"/>
  <c r="AH996" i="1" s="1"/>
  <c r="AL996" i="1" s="1"/>
  <c r="AD996" i="1"/>
  <c r="AG996" i="1" s="1"/>
  <c r="AK996" i="1" s="1"/>
  <c r="AM995" i="1"/>
  <c r="AF995" i="1"/>
  <c r="AE995" i="1"/>
  <c r="AH995" i="1" s="1"/>
  <c r="AL995" i="1" s="1"/>
  <c r="AD995" i="1"/>
  <c r="AG995" i="1" s="1"/>
  <c r="AK995" i="1" s="1"/>
  <c r="AM994" i="1"/>
  <c r="AF994" i="1"/>
  <c r="AE994" i="1"/>
  <c r="AH994" i="1" s="1"/>
  <c r="AL994" i="1" s="1"/>
  <c r="AD994" i="1"/>
  <c r="AG994" i="1" s="1"/>
  <c r="AK994" i="1" s="1"/>
  <c r="AM993" i="1"/>
  <c r="AF993" i="1"/>
  <c r="AE993" i="1"/>
  <c r="AH993" i="1" s="1"/>
  <c r="AL993" i="1" s="1"/>
  <c r="AD993" i="1"/>
  <c r="AG993" i="1" s="1"/>
  <c r="AK993" i="1" s="1"/>
  <c r="AM992" i="1"/>
  <c r="AF992" i="1"/>
  <c r="AE992" i="1"/>
  <c r="AH992" i="1" s="1"/>
  <c r="AL992" i="1" s="1"/>
  <c r="AD992" i="1"/>
  <c r="AG992" i="1" s="1"/>
  <c r="AK992" i="1" s="1"/>
  <c r="AM991" i="1"/>
  <c r="AG991" i="1"/>
  <c r="AK991" i="1" s="1"/>
  <c r="AF991" i="1"/>
  <c r="AE991" i="1"/>
  <c r="AH991" i="1" s="1"/>
  <c r="AL991" i="1" s="1"/>
  <c r="AD991" i="1"/>
  <c r="AM990" i="1"/>
  <c r="AF990" i="1"/>
  <c r="AE990" i="1"/>
  <c r="AH990" i="1" s="1"/>
  <c r="AL990" i="1" s="1"/>
  <c r="AD990" i="1"/>
  <c r="AG990" i="1" s="1"/>
  <c r="AK990" i="1" s="1"/>
  <c r="AM989" i="1"/>
  <c r="AG989" i="1"/>
  <c r="AK989" i="1" s="1"/>
  <c r="AF989" i="1"/>
  <c r="AE989" i="1"/>
  <c r="AH989" i="1" s="1"/>
  <c r="AL989" i="1" s="1"/>
  <c r="AD989" i="1"/>
  <c r="AM988" i="1"/>
  <c r="AF988" i="1"/>
  <c r="AE988" i="1"/>
  <c r="AH988" i="1" s="1"/>
  <c r="AL988" i="1" s="1"/>
  <c r="AD988" i="1"/>
  <c r="AG988" i="1" s="1"/>
  <c r="AK988" i="1" s="1"/>
  <c r="AM987" i="1"/>
  <c r="AF987" i="1"/>
  <c r="AE987" i="1"/>
  <c r="AH987" i="1" s="1"/>
  <c r="AL987" i="1" s="1"/>
  <c r="AD987" i="1"/>
  <c r="AG987" i="1" s="1"/>
  <c r="AK987" i="1" s="1"/>
  <c r="AM986" i="1"/>
  <c r="AF986" i="1"/>
  <c r="AE986" i="1"/>
  <c r="AH986" i="1" s="1"/>
  <c r="AL986" i="1" s="1"/>
  <c r="AD986" i="1"/>
  <c r="AG986" i="1" s="1"/>
  <c r="AK986" i="1" s="1"/>
  <c r="AM985" i="1"/>
  <c r="AF985" i="1"/>
  <c r="AE985" i="1"/>
  <c r="AH985" i="1" s="1"/>
  <c r="AL985" i="1" s="1"/>
  <c r="AD985" i="1"/>
  <c r="AG985" i="1" s="1"/>
  <c r="AK985" i="1" s="1"/>
  <c r="AM984" i="1"/>
  <c r="AF984" i="1"/>
  <c r="AE984" i="1"/>
  <c r="AH984" i="1" s="1"/>
  <c r="AL984" i="1" s="1"/>
  <c r="AD984" i="1"/>
  <c r="AG984" i="1" s="1"/>
  <c r="AK984" i="1" s="1"/>
  <c r="AM983" i="1"/>
  <c r="AG983" i="1"/>
  <c r="AK983" i="1" s="1"/>
  <c r="AF983" i="1"/>
  <c r="AE983" i="1"/>
  <c r="AH983" i="1" s="1"/>
  <c r="AL983" i="1" s="1"/>
  <c r="AD983" i="1"/>
  <c r="AM982" i="1"/>
  <c r="AF982" i="1"/>
  <c r="AE982" i="1"/>
  <c r="AH982" i="1" s="1"/>
  <c r="AL982" i="1" s="1"/>
  <c r="AD982" i="1"/>
  <c r="AG982" i="1" s="1"/>
  <c r="AK982" i="1" s="1"/>
  <c r="AM981" i="1"/>
  <c r="AG981" i="1"/>
  <c r="AK981" i="1" s="1"/>
  <c r="AF981" i="1"/>
  <c r="AE981" i="1"/>
  <c r="AH981" i="1" s="1"/>
  <c r="AL981" i="1" s="1"/>
  <c r="AD981" i="1"/>
  <c r="AM980" i="1"/>
  <c r="AF980" i="1"/>
  <c r="AE980" i="1"/>
  <c r="AH980" i="1" s="1"/>
  <c r="AL980" i="1" s="1"/>
  <c r="AD980" i="1"/>
  <c r="AG980" i="1" s="1"/>
  <c r="AK980" i="1" s="1"/>
  <c r="AM979" i="1"/>
  <c r="AF979" i="1"/>
  <c r="AE979" i="1"/>
  <c r="AH979" i="1" s="1"/>
  <c r="AL979" i="1" s="1"/>
  <c r="AD979" i="1"/>
  <c r="AG979" i="1" s="1"/>
  <c r="AK979" i="1" s="1"/>
  <c r="AM978" i="1"/>
  <c r="AF978" i="1"/>
  <c r="AE978" i="1"/>
  <c r="AH978" i="1" s="1"/>
  <c r="AL978" i="1" s="1"/>
  <c r="AD978" i="1"/>
  <c r="AG978" i="1" s="1"/>
  <c r="AK978" i="1" s="1"/>
  <c r="AM977" i="1"/>
  <c r="AF977" i="1"/>
  <c r="AE977" i="1"/>
  <c r="AH977" i="1" s="1"/>
  <c r="AL977" i="1" s="1"/>
  <c r="AD977" i="1"/>
  <c r="AG977" i="1" s="1"/>
  <c r="AK977" i="1" s="1"/>
  <c r="AM976" i="1"/>
  <c r="AF976" i="1"/>
  <c r="AE976" i="1"/>
  <c r="AH976" i="1" s="1"/>
  <c r="AL976" i="1" s="1"/>
  <c r="AD976" i="1"/>
  <c r="AG976" i="1" s="1"/>
  <c r="AK976" i="1" s="1"/>
  <c r="AM975" i="1"/>
  <c r="AG975" i="1"/>
  <c r="AK975" i="1" s="1"/>
  <c r="AF975" i="1"/>
  <c r="AE975" i="1"/>
  <c r="AH975" i="1" s="1"/>
  <c r="AL975" i="1" s="1"/>
  <c r="AD975" i="1"/>
  <c r="AM974" i="1"/>
  <c r="AF974" i="1"/>
  <c r="AE974" i="1"/>
  <c r="AH974" i="1" s="1"/>
  <c r="AL974" i="1" s="1"/>
  <c r="AD974" i="1"/>
  <c r="AG974" i="1" s="1"/>
  <c r="AK974" i="1" s="1"/>
  <c r="AM973" i="1"/>
  <c r="AG973" i="1"/>
  <c r="AK973" i="1" s="1"/>
  <c r="AF973" i="1"/>
  <c r="AE973" i="1"/>
  <c r="AH973" i="1" s="1"/>
  <c r="AL973" i="1" s="1"/>
  <c r="AD973" i="1"/>
  <c r="AM972" i="1"/>
  <c r="AF972" i="1"/>
  <c r="AE972" i="1"/>
  <c r="AH972" i="1" s="1"/>
  <c r="AL972" i="1" s="1"/>
  <c r="AD972" i="1"/>
  <c r="AG972" i="1" s="1"/>
  <c r="AK972" i="1" s="1"/>
  <c r="AM971" i="1"/>
  <c r="AF971" i="1"/>
  <c r="AE971" i="1"/>
  <c r="AH971" i="1" s="1"/>
  <c r="AL971" i="1" s="1"/>
  <c r="AD971" i="1"/>
  <c r="AG971" i="1" s="1"/>
  <c r="AK971" i="1" s="1"/>
  <c r="AM970" i="1"/>
  <c r="AF970" i="1"/>
  <c r="AE970" i="1"/>
  <c r="AH970" i="1" s="1"/>
  <c r="AL970" i="1" s="1"/>
  <c r="AD970" i="1"/>
  <c r="AG970" i="1" s="1"/>
  <c r="AK970" i="1" s="1"/>
  <c r="AM969" i="1"/>
  <c r="AF969" i="1"/>
  <c r="AE969" i="1"/>
  <c r="AH969" i="1" s="1"/>
  <c r="AL969" i="1" s="1"/>
  <c r="AD969" i="1"/>
  <c r="AG969" i="1" s="1"/>
  <c r="AK969" i="1" s="1"/>
  <c r="AM968" i="1"/>
  <c r="AF968" i="1"/>
  <c r="AE968" i="1"/>
  <c r="AH968" i="1" s="1"/>
  <c r="AL968" i="1" s="1"/>
  <c r="AD968" i="1"/>
  <c r="AG968" i="1" s="1"/>
  <c r="AK968" i="1" s="1"/>
  <c r="AM967" i="1"/>
  <c r="AG967" i="1"/>
  <c r="AK967" i="1" s="1"/>
  <c r="AF967" i="1"/>
  <c r="AE967" i="1"/>
  <c r="AH967" i="1" s="1"/>
  <c r="AL967" i="1" s="1"/>
  <c r="AD967" i="1"/>
  <c r="AM966" i="1"/>
  <c r="AF966" i="1"/>
  <c r="AE966" i="1"/>
  <c r="AH966" i="1" s="1"/>
  <c r="AL966" i="1" s="1"/>
  <c r="AD966" i="1"/>
  <c r="AG966" i="1" s="1"/>
  <c r="AK966" i="1" s="1"/>
  <c r="AM965" i="1"/>
  <c r="AG965" i="1"/>
  <c r="AK965" i="1" s="1"/>
  <c r="AF965" i="1"/>
  <c r="AE965" i="1"/>
  <c r="AH965" i="1" s="1"/>
  <c r="AL965" i="1" s="1"/>
  <c r="AD965" i="1"/>
  <c r="AM964" i="1"/>
  <c r="AF964" i="1"/>
  <c r="AE964" i="1"/>
  <c r="AH964" i="1" s="1"/>
  <c r="AL964" i="1" s="1"/>
  <c r="AD964" i="1"/>
  <c r="AG964" i="1" s="1"/>
  <c r="AK964" i="1" s="1"/>
  <c r="AM963" i="1"/>
  <c r="AF963" i="1"/>
  <c r="AE963" i="1"/>
  <c r="AH963" i="1" s="1"/>
  <c r="AL963" i="1" s="1"/>
  <c r="AD963" i="1"/>
  <c r="AG963" i="1" s="1"/>
  <c r="AK963" i="1" s="1"/>
  <c r="AM962" i="1"/>
  <c r="AF962" i="1"/>
  <c r="AE962" i="1"/>
  <c r="AH962" i="1" s="1"/>
  <c r="AL962" i="1" s="1"/>
  <c r="AD962" i="1"/>
  <c r="AG962" i="1" s="1"/>
  <c r="AK962" i="1" s="1"/>
  <c r="AM961" i="1"/>
  <c r="AF961" i="1"/>
  <c r="AE961" i="1"/>
  <c r="AH961" i="1" s="1"/>
  <c r="AL961" i="1" s="1"/>
  <c r="AD961" i="1"/>
  <c r="AG961" i="1" s="1"/>
  <c r="AK961" i="1" s="1"/>
  <c r="AM960" i="1"/>
  <c r="AF960" i="1"/>
  <c r="AE960" i="1"/>
  <c r="AH960" i="1" s="1"/>
  <c r="AL960" i="1" s="1"/>
  <c r="AD960" i="1"/>
  <c r="AG960" i="1" s="1"/>
  <c r="AK960" i="1" s="1"/>
  <c r="AM959" i="1"/>
  <c r="AG959" i="1"/>
  <c r="AK959" i="1" s="1"/>
  <c r="AF959" i="1"/>
  <c r="AE959" i="1"/>
  <c r="AH959" i="1" s="1"/>
  <c r="AL959" i="1" s="1"/>
  <c r="AD959" i="1"/>
  <c r="AM958" i="1"/>
  <c r="AF958" i="1"/>
  <c r="AE958" i="1"/>
  <c r="AH958" i="1" s="1"/>
  <c r="AL958" i="1" s="1"/>
  <c r="AD958" i="1"/>
  <c r="AG958" i="1" s="1"/>
  <c r="AK958" i="1" s="1"/>
  <c r="AM957" i="1"/>
  <c r="AG957" i="1"/>
  <c r="AK957" i="1" s="1"/>
  <c r="AF957" i="1"/>
  <c r="AE957" i="1"/>
  <c r="AH957" i="1" s="1"/>
  <c r="AL957" i="1" s="1"/>
  <c r="AD957" i="1"/>
  <c r="AM956" i="1"/>
  <c r="AF956" i="1"/>
  <c r="AE956" i="1"/>
  <c r="AH956" i="1" s="1"/>
  <c r="AL956" i="1" s="1"/>
  <c r="AD956" i="1"/>
  <c r="AG956" i="1" s="1"/>
  <c r="AK956" i="1" s="1"/>
  <c r="AM955" i="1"/>
  <c r="AF955" i="1"/>
  <c r="AE955" i="1"/>
  <c r="AH955" i="1" s="1"/>
  <c r="AL955" i="1" s="1"/>
  <c r="AD955" i="1"/>
  <c r="AG955" i="1" s="1"/>
  <c r="AK955" i="1" s="1"/>
  <c r="AM954" i="1"/>
  <c r="AF954" i="1"/>
  <c r="AE954" i="1"/>
  <c r="AH954" i="1" s="1"/>
  <c r="AL954" i="1" s="1"/>
  <c r="AD954" i="1"/>
  <c r="AG954" i="1" s="1"/>
  <c r="AK954" i="1" s="1"/>
  <c r="AM953" i="1"/>
  <c r="AF953" i="1"/>
  <c r="AE953" i="1"/>
  <c r="AH953" i="1" s="1"/>
  <c r="AL953" i="1" s="1"/>
  <c r="AD953" i="1"/>
  <c r="AG953" i="1" s="1"/>
  <c r="AK953" i="1" s="1"/>
  <c r="AM952" i="1"/>
  <c r="AF952" i="1"/>
  <c r="AE952" i="1"/>
  <c r="AH952" i="1" s="1"/>
  <c r="AL952" i="1" s="1"/>
  <c r="AD952" i="1"/>
  <c r="AG952" i="1" s="1"/>
  <c r="AK952" i="1" s="1"/>
  <c r="AM951" i="1"/>
  <c r="AG951" i="1"/>
  <c r="AK951" i="1" s="1"/>
  <c r="AF951" i="1"/>
  <c r="AE951" i="1"/>
  <c r="AH951" i="1" s="1"/>
  <c r="AL951" i="1" s="1"/>
  <c r="AD951" i="1"/>
  <c r="AM950" i="1"/>
  <c r="AF950" i="1"/>
  <c r="AE950" i="1"/>
  <c r="AH950" i="1" s="1"/>
  <c r="AL950" i="1" s="1"/>
  <c r="AD950" i="1"/>
  <c r="AG950" i="1" s="1"/>
  <c r="AK950" i="1" s="1"/>
  <c r="AM949" i="1"/>
  <c r="AG949" i="1"/>
  <c r="AK949" i="1" s="1"/>
  <c r="AF949" i="1"/>
  <c r="AE949" i="1"/>
  <c r="AH949" i="1" s="1"/>
  <c r="AL949" i="1" s="1"/>
  <c r="AD949" i="1"/>
  <c r="AM948" i="1"/>
  <c r="AF948" i="1"/>
  <c r="AE948" i="1"/>
  <c r="AH948" i="1" s="1"/>
  <c r="AL948" i="1" s="1"/>
  <c r="AD948" i="1"/>
  <c r="AG948" i="1" s="1"/>
  <c r="AK948" i="1" s="1"/>
  <c r="AM947" i="1"/>
  <c r="AF947" i="1"/>
  <c r="AE947" i="1"/>
  <c r="AH947" i="1" s="1"/>
  <c r="AL947" i="1" s="1"/>
  <c r="AD947" i="1"/>
  <c r="AG947" i="1" s="1"/>
  <c r="AK947" i="1" s="1"/>
  <c r="AM946" i="1"/>
  <c r="AF946" i="1"/>
  <c r="AE946" i="1"/>
  <c r="AH946" i="1" s="1"/>
  <c r="AL946" i="1" s="1"/>
  <c r="AD946" i="1"/>
  <c r="AG946" i="1" s="1"/>
  <c r="AK946" i="1" s="1"/>
  <c r="AM945" i="1"/>
  <c r="AF945" i="1"/>
  <c r="AE945" i="1"/>
  <c r="AH945" i="1" s="1"/>
  <c r="AL945" i="1" s="1"/>
  <c r="AD945" i="1"/>
  <c r="AG945" i="1" s="1"/>
  <c r="AK945" i="1" s="1"/>
  <c r="AM944" i="1"/>
  <c r="AF944" i="1"/>
  <c r="AE944" i="1"/>
  <c r="AH944" i="1" s="1"/>
  <c r="AL944" i="1" s="1"/>
  <c r="AD944" i="1"/>
  <c r="AG944" i="1" s="1"/>
  <c r="AK944" i="1" s="1"/>
  <c r="AM943" i="1"/>
  <c r="AG943" i="1"/>
  <c r="AK943" i="1" s="1"/>
  <c r="AF943" i="1"/>
  <c r="AE943" i="1"/>
  <c r="AH943" i="1" s="1"/>
  <c r="AL943" i="1" s="1"/>
  <c r="AD943" i="1"/>
  <c r="AM942" i="1"/>
  <c r="AF942" i="1"/>
  <c r="AE942" i="1"/>
  <c r="AH942" i="1" s="1"/>
  <c r="AL942" i="1" s="1"/>
  <c r="AD942" i="1"/>
  <c r="AG942" i="1" s="1"/>
  <c r="AK942" i="1" s="1"/>
  <c r="AM941" i="1"/>
  <c r="AG941" i="1"/>
  <c r="AK941" i="1" s="1"/>
  <c r="AF941" i="1"/>
  <c r="AE941" i="1"/>
  <c r="AH941" i="1" s="1"/>
  <c r="AL941" i="1" s="1"/>
  <c r="AD941" i="1"/>
  <c r="AM940" i="1"/>
  <c r="AF940" i="1"/>
  <c r="AE940" i="1"/>
  <c r="AH940" i="1" s="1"/>
  <c r="AL940" i="1" s="1"/>
  <c r="AD940" i="1"/>
  <c r="AG940" i="1" s="1"/>
  <c r="AK940" i="1" s="1"/>
  <c r="AM939" i="1"/>
  <c r="AF939" i="1"/>
  <c r="AE939" i="1"/>
  <c r="AH939" i="1" s="1"/>
  <c r="AL939" i="1" s="1"/>
  <c r="AD939" i="1"/>
  <c r="AG939" i="1" s="1"/>
  <c r="AK939" i="1" s="1"/>
  <c r="AM938" i="1"/>
  <c r="AF938" i="1"/>
  <c r="AE938" i="1"/>
  <c r="AH938" i="1" s="1"/>
  <c r="AL938" i="1" s="1"/>
  <c r="AD938" i="1"/>
  <c r="AG938" i="1" s="1"/>
  <c r="AK938" i="1" s="1"/>
  <c r="AM937" i="1"/>
  <c r="AF937" i="1"/>
  <c r="AE937" i="1"/>
  <c r="AH937" i="1" s="1"/>
  <c r="AL937" i="1" s="1"/>
  <c r="AD937" i="1"/>
  <c r="AG937" i="1" s="1"/>
  <c r="AK937" i="1" s="1"/>
  <c r="AM936" i="1"/>
  <c r="AF936" i="1"/>
  <c r="AE936" i="1"/>
  <c r="AH936" i="1" s="1"/>
  <c r="AL936" i="1" s="1"/>
  <c r="AD936" i="1"/>
  <c r="AG936" i="1" s="1"/>
  <c r="AK936" i="1" s="1"/>
  <c r="AM935" i="1"/>
  <c r="AG935" i="1"/>
  <c r="AK935" i="1" s="1"/>
  <c r="AF935" i="1"/>
  <c r="AE935" i="1"/>
  <c r="AH935" i="1" s="1"/>
  <c r="AL935" i="1" s="1"/>
  <c r="AD935" i="1"/>
  <c r="AM934" i="1"/>
  <c r="AF934" i="1"/>
  <c r="AE934" i="1"/>
  <c r="AH934" i="1" s="1"/>
  <c r="AL934" i="1" s="1"/>
  <c r="AD934" i="1"/>
  <c r="AG934" i="1" s="1"/>
  <c r="AK934" i="1" s="1"/>
  <c r="AM933" i="1"/>
  <c r="AG933" i="1"/>
  <c r="AK933" i="1" s="1"/>
  <c r="AF933" i="1"/>
  <c r="AE933" i="1"/>
  <c r="AH933" i="1" s="1"/>
  <c r="AL933" i="1" s="1"/>
  <c r="AD933" i="1"/>
  <c r="AM932" i="1"/>
  <c r="AF932" i="1"/>
  <c r="AE932" i="1"/>
  <c r="AH932" i="1" s="1"/>
  <c r="AL932" i="1" s="1"/>
  <c r="AD932" i="1"/>
  <c r="AG932" i="1" s="1"/>
  <c r="AK932" i="1" s="1"/>
  <c r="AM931" i="1"/>
  <c r="AF931" i="1"/>
  <c r="AE931" i="1"/>
  <c r="AH931" i="1" s="1"/>
  <c r="AL931" i="1" s="1"/>
  <c r="AD931" i="1"/>
  <c r="AG931" i="1" s="1"/>
  <c r="AK931" i="1" s="1"/>
  <c r="AM930" i="1"/>
  <c r="AF930" i="1"/>
  <c r="AE930" i="1"/>
  <c r="AH930" i="1" s="1"/>
  <c r="AL930" i="1" s="1"/>
  <c r="AD930" i="1"/>
  <c r="AG930" i="1" s="1"/>
  <c r="AK930" i="1" s="1"/>
  <c r="AM929" i="1"/>
  <c r="AF929" i="1"/>
  <c r="AE929" i="1"/>
  <c r="AH929" i="1" s="1"/>
  <c r="AL929" i="1" s="1"/>
  <c r="AD929" i="1"/>
  <c r="AG929" i="1" s="1"/>
  <c r="AK929" i="1" s="1"/>
  <c r="AM928" i="1"/>
  <c r="AF928" i="1"/>
  <c r="AE928" i="1"/>
  <c r="AH928" i="1" s="1"/>
  <c r="AL928" i="1" s="1"/>
  <c r="AD928" i="1"/>
  <c r="AG928" i="1" s="1"/>
  <c r="AK928" i="1" s="1"/>
  <c r="AM927" i="1"/>
  <c r="AG927" i="1"/>
  <c r="AK927" i="1" s="1"/>
  <c r="AF927" i="1"/>
  <c r="AE927" i="1"/>
  <c r="AH927" i="1" s="1"/>
  <c r="AL927" i="1" s="1"/>
  <c r="AD927" i="1"/>
  <c r="AM926" i="1"/>
  <c r="AF926" i="1"/>
  <c r="AE926" i="1"/>
  <c r="AH926" i="1" s="1"/>
  <c r="AL926" i="1" s="1"/>
  <c r="AD926" i="1"/>
  <c r="AG926" i="1" s="1"/>
  <c r="AK926" i="1" s="1"/>
  <c r="AM925" i="1"/>
  <c r="AG925" i="1"/>
  <c r="AK925" i="1" s="1"/>
  <c r="AF925" i="1"/>
  <c r="AE925" i="1"/>
  <c r="AH925" i="1" s="1"/>
  <c r="AL925" i="1" s="1"/>
  <c r="AD925" i="1"/>
  <c r="AM924" i="1"/>
  <c r="AF924" i="1"/>
  <c r="AE924" i="1"/>
  <c r="AH924" i="1" s="1"/>
  <c r="AL924" i="1" s="1"/>
  <c r="AD924" i="1"/>
  <c r="AG924" i="1" s="1"/>
  <c r="AK924" i="1" s="1"/>
  <c r="AM923" i="1"/>
  <c r="AF923" i="1"/>
  <c r="AE923" i="1"/>
  <c r="AH923" i="1" s="1"/>
  <c r="AL923" i="1" s="1"/>
  <c r="AD923" i="1"/>
  <c r="AG923" i="1" s="1"/>
  <c r="AK923" i="1" s="1"/>
  <c r="AM922" i="1"/>
  <c r="AF922" i="1"/>
  <c r="AE922" i="1"/>
  <c r="AH922" i="1" s="1"/>
  <c r="AL922" i="1" s="1"/>
  <c r="AD922" i="1"/>
  <c r="AG922" i="1" s="1"/>
  <c r="AK922" i="1" s="1"/>
  <c r="AM921" i="1"/>
  <c r="AF921" i="1"/>
  <c r="AE921" i="1"/>
  <c r="AH921" i="1" s="1"/>
  <c r="AL921" i="1" s="1"/>
  <c r="AD921" i="1"/>
  <c r="AG921" i="1" s="1"/>
  <c r="AK921" i="1" s="1"/>
  <c r="AM920" i="1"/>
  <c r="AF920" i="1"/>
  <c r="AE920" i="1"/>
  <c r="AH920" i="1" s="1"/>
  <c r="AL920" i="1" s="1"/>
  <c r="AD920" i="1"/>
  <c r="AG920" i="1" s="1"/>
  <c r="AK920" i="1" s="1"/>
  <c r="AM919" i="1"/>
  <c r="AG919" i="1"/>
  <c r="AK919" i="1" s="1"/>
  <c r="AF919" i="1"/>
  <c r="AE919" i="1"/>
  <c r="AH919" i="1" s="1"/>
  <c r="AL919" i="1" s="1"/>
  <c r="AD919" i="1"/>
  <c r="AM918" i="1"/>
  <c r="AF918" i="1"/>
  <c r="AE918" i="1"/>
  <c r="AH918" i="1" s="1"/>
  <c r="AL918" i="1" s="1"/>
  <c r="AD918" i="1"/>
  <c r="AG918" i="1" s="1"/>
  <c r="AK918" i="1" s="1"/>
  <c r="AM917" i="1"/>
  <c r="AG917" i="1"/>
  <c r="AK917" i="1" s="1"/>
  <c r="AF917" i="1"/>
  <c r="AE917" i="1"/>
  <c r="AH917" i="1" s="1"/>
  <c r="AL917" i="1" s="1"/>
  <c r="AD917" i="1"/>
  <c r="AM916" i="1"/>
  <c r="AF916" i="1"/>
  <c r="AE916" i="1"/>
  <c r="AH916" i="1" s="1"/>
  <c r="AL916" i="1" s="1"/>
  <c r="AD916" i="1"/>
  <c r="AG916" i="1" s="1"/>
  <c r="AK916" i="1" s="1"/>
  <c r="AM915" i="1"/>
  <c r="AF915" i="1"/>
  <c r="AE915" i="1"/>
  <c r="AH915" i="1" s="1"/>
  <c r="AL915" i="1" s="1"/>
  <c r="AD915" i="1"/>
  <c r="AG915" i="1" s="1"/>
  <c r="AK915" i="1" s="1"/>
  <c r="AM914" i="1"/>
  <c r="AF914" i="1"/>
  <c r="AE914" i="1"/>
  <c r="AH914" i="1" s="1"/>
  <c r="AL914" i="1" s="1"/>
  <c r="AD914" i="1"/>
  <c r="AG914" i="1" s="1"/>
  <c r="AK914" i="1" s="1"/>
  <c r="AM913" i="1"/>
  <c r="AF913" i="1"/>
  <c r="AE913" i="1"/>
  <c r="AH913" i="1" s="1"/>
  <c r="AL913" i="1" s="1"/>
  <c r="AD913" i="1"/>
  <c r="AG913" i="1" s="1"/>
  <c r="AK913" i="1" s="1"/>
  <c r="AM912" i="1"/>
  <c r="AF912" i="1"/>
  <c r="AE912" i="1"/>
  <c r="AH912" i="1" s="1"/>
  <c r="AL912" i="1" s="1"/>
  <c r="AD912" i="1"/>
  <c r="AG912" i="1" s="1"/>
  <c r="AK912" i="1" s="1"/>
  <c r="AM911" i="1"/>
  <c r="AG911" i="1"/>
  <c r="AK911" i="1" s="1"/>
  <c r="AF911" i="1"/>
  <c r="AE911" i="1"/>
  <c r="AH911" i="1" s="1"/>
  <c r="AL911" i="1" s="1"/>
  <c r="AD911" i="1"/>
  <c r="AM910" i="1"/>
  <c r="AF910" i="1"/>
  <c r="AE910" i="1"/>
  <c r="AH910" i="1" s="1"/>
  <c r="AL910" i="1" s="1"/>
  <c r="AD910" i="1"/>
  <c r="AG910" i="1" s="1"/>
  <c r="AK910" i="1" s="1"/>
  <c r="AM909" i="1"/>
  <c r="AG909" i="1"/>
  <c r="AK909" i="1" s="1"/>
  <c r="AF909" i="1"/>
  <c r="AE909" i="1"/>
  <c r="AH909" i="1" s="1"/>
  <c r="AL909" i="1" s="1"/>
  <c r="AD909" i="1"/>
  <c r="AM908" i="1"/>
  <c r="AF908" i="1"/>
  <c r="AE908" i="1"/>
  <c r="AH908" i="1" s="1"/>
  <c r="AL908" i="1" s="1"/>
  <c r="AD908" i="1"/>
  <c r="AG908" i="1" s="1"/>
  <c r="AK908" i="1" s="1"/>
  <c r="AM907" i="1"/>
  <c r="AF907" i="1"/>
  <c r="AE907" i="1"/>
  <c r="AH907" i="1" s="1"/>
  <c r="AL907" i="1" s="1"/>
  <c r="AD907" i="1"/>
  <c r="AG907" i="1" s="1"/>
  <c r="AK907" i="1" s="1"/>
  <c r="AM906" i="1"/>
  <c r="AF906" i="1"/>
  <c r="AE906" i="1"/>
  <c r="AH906" i="1" s="1"/>
  <c r="AL906" i="1" s="1"/>
  <c r="AD906" i="1"/>
  <c r="AG906" i="1" s="1"/>
  <c r="AK906" i="1" s="1"/>
  <c r="AM905" i="1"/>
  <c r="AF905" i="1"/>
  <c r="AE905" i="1"/>
  <c r="AH905" i="1" s="1"/>
  <c r="AL905" i="1" s="1"/>
  <c r="AD905" i="1"/>
  <c r="AG905" i="1" s="1"/>
  <c r="AK905" i="1" s="1"/>
  <c r="AM904" i="1"/>
  <c r="AF904" i="1"/>
  <c r="AE904" i="1"/>
  <c r="AH904" i="1" s="1"/>
  <c r="AL904" i="1" s="1"/>
  <c r="AD904" i="1"/>
  <c r="AG904" i="1" s="1"/>
  <c r="AK904" i="1" s="1"/>
  <c r="AM903" i="1"/>
  <c r="AG903" i="1"/>
  <c r="AK903" i="1" s="1"/>
  <c r="AF903" i="1"/>
  <c r="AE903" i="1"/>
  <c r="AH903" i="1" s="1"/>
  <c r="AL903" i="1" s="1"/>
  <c r="AD903" i="1"/>
  <c r="AM902" i="1"/>
  <c r="AF902" i="1"/>
  <c r="AE902" i="1"/>
  <c r="AH902" i="1" s="1"/>
  <c r="AL902" i="1" s="1"/>
  <c r="AD902" i="1"/>
  <c r="AG902" i="1" s="1"/>
  <c r="AK902" i="1" s="1"/>
  <c r="AM901" i="1"/>
  <c r="AG901" i="1"/>
  <c r="AK901" i="1" s="1"/>
  <c r="AF901" i="1"/>
  <c r="AE901" i="1"/>
  <c r="AH901" i="1" s="1"/>
  <c r="AL901" i="1" s="1"/>
  <c r="AD901" i="1"/>
  <c r="AM900" i="1"/>
  <c r="AF900" i="1"/>
  <c r="AE900" i="1"/>
  <c r="AH900" i="1" s="1"/>
  <c r="AL900" i="1" s="1"/>
  <c r="AD900" i="1"/>
  <c r="AG900" i="1" s="1"/>
  <c r="AK900" i="1" s="1"/>
  <c r="AM899" i="1"/>
  <c r="AF899" i="1"/>
  <c r="AE899" i="1"/>
  <c r="AH899" i="1" s="1"/>
  <c r="AL899" i="1" s="1"/>
  <c r="AD899" i="1"/>
  <c r="AG899" i="1" s="1"/>
  <c r="AK899" i="1" s="1"/>
  <c r="AM898" i="1"/>
  <c r="AF898" i="1"/>
  <c r="AE898" i="1"/>
  <c r="AH898" i="1" s="1"/>
  <c r="AL898" i="1" s="1"/>
  <c r="AD898" i="1"/>
  <c r="AG898" i="1" s="1"/>
  <c r="AK898" i="1" s="1"/>
  <c r="AM897" i="1"/>
  <c r="AF897" i="1"/>
  <c r="AE897" i="1"/>
  <c r="AH897" i="1" s="1"/>
  <c r="AL897" i="1" s="1"/>
  <c r="AD897" i="1"/>
  <c r="AG897" i="1" s="1"/>
  <c r="AK897" i="1" s="1"/>
  <c r="AM896" i="1"/>
  <c r="AF896" i="1"/>
  <c r="AE896" i="1"/>
  <c r="AH896" i="1" s="1"/>
  <c r="AL896" i="1" s="1"/>
  <c r="AD896" i="1"/>
  <c r="AG896" i="1" s="1"/>
  <c r="AK896" i="1" s="1"/>
  <c r="AM895" i="1"/>
  <c r="AG895" i="1"/>
  <c r="AK895" i="1" s="1"/>
  <c r="AF895" i="1"/>
  <c r="AE895" i="1"/>
  <c r="AH895" i="1" s="1"/>
  <c r="AL895" i="1" s="1"/>
  <c r="AD895" i="1"/>
  <c r="AM894" i="1"/>
  <c r="AF894" i="1"/>
  <c r="AE894" i="1"/>
  <c r="AH894" i="1" s="1"/>
  <c r="AL894" i="1" s="1"/>
  <c r="AD894" i="1"/>
  <c r="AG894" i="1" s="1"/>
  <c r="AK894" i="1" s="1"/>
  <c r="AM893" i="1"/>
  <c r="AG893" i="1"/>
  <c r="AK893" i="1" s="1"/>
  <c r="AF893" i="1"/>
  <c r="AE893" i="1"/>
  <c r="AH893" i="1" s="1"/>
  <c r="AL893" i="1" s="1"/>
  <c r="AD893" i="1"/>
  <c r="AM892" i="1"/>
  <c r="AF892" i="1"/>
  <c r="AE892" i="1"/>
  <c r="AH892" i="1" s="1"/>
  <c r="AL892" i="1" s="1"/>
  <c r="AD892" i="1"/>
  <c r="AG892" i="1" s="1"/>
  <c r="AK892" i="1" s="1"/>
  <c r="AM891" i="1"/>
  <c r="AF891" i="1"/>
  <c r="AE891" i="1"/>
  <c r="AH891" i="1" s="1"/>
  <c r="AL891" i="1" s="1"/>
  <c r="AD891" i="1"/>
  <c r="AG891" i="1" s="1"/>
  <c r="AK891" i="1" s="1"/>
  <c r="AF890" i="1"/>
  <c r="AI890" i="1" s="1"/>
  <c r="AM890" i="1" s="1"/>
  <c r="AE890" i="1"/>
  <c r="AH890" i="1" s="1"/>
  <c r="AL890" i="1" s="1"/>
  <c r="AD890" i="1"/>
  <c r="AG890" i="1" s="1"/>
  <c r="AK890" i="1" s="1"/>
  <c r="AI889" i="1"/>
  <c r="AM889" i="1" s="1"/>
  <c r="AF889" i="1"/>
  <c r="AE889" i="1"/>
  <c r="AH889" i="1" s="1"/>
  <c r="AL889" i="1" s="1"/>
  <c r="AD889" i="1"/>
  <c r="AG889" i="1" s="1"/>
  <c r="AK889" i="1" s="1"/>
  <c r="AF888" i="1"/>
  <c r="AI888" i="1" s="1"/>
  <c r="AM888" i="1" s="1"/>
  <c r="AE888" i="1"/>
  <c r="AH888" i="1" s="1"/>
  <c r="AL888" i="1" s="1"/>
  <c r="AD888" i="1"/>
  <c r="AG888" i="1" s="1"/>
  <c r="AK888" i="1" s="1"/>
  <c r="AG887" i="1"/>
  <c r="AK887" i="1" s="1"/>
  <c r="AF887" i="1"/>
  <c r="AI887" i="1" s="1"/>
  <c r="AM887" i="1" s="1"/>
  <c r="AE887" i="1"/>
  <c r="AH887" i="1" s="1"/>
  <c r="AL887" i="1" s="1"/>
  <c r="AD887" i="1"/>
  <c r="AF886" i="1"/>
  <c r="AI886" i="1" s="1"/>
  <c r="AM886" i="1" s="1"/>
  <c r="AE886" i="1"/>
  <c r="AH886" i="1" s="1"/>
  <c r="AL886" i="1" s="1"/>
  <c r="AD886" i="1"/>
  <c r="AG886" i="1" s="1"/>
  <c r="AK886" i="1" s="1"/>
  <c r="AF885" i="1"/>
  <c r="AI885" i="1" s="1"/>
  <c r="AM885" i="1" s="1"/>
  <c r="AE885" i="1"/>
  <c r="AH885" i="1" s="1"/>
  <c r="AL885" i="1" s="1"/>
  <c r="AD885" i="1"/>
  <c r="AG885" i="1" s="1"/>
  <c r="AK885" i="1" s="1"/>
  <c r="AF884" i="1"/>
  <c r="AI884" i="1" s="1"/>
  <c r="AM884" i="1" s="1"/>
  <c r="AE884" i="1"/>
  <c r="AH884" i="1" s="1"/>
  <c r="AL884" i="1" s="1"/>
  <c r="AD884" i="1"/>
  <c r="AG884" i="1" s="1"/>
  <c r="AK884" i="1" s="1"/>
  <c r="AG883" i="1"/>
  <c r="AK883" i="1" s="1"/>
  <c r="AF883" i="1"/>
  <c r="AI883" i="1" s="1"/>
  <c r="AM883" i="1" s="1"/>
  <c r="AE883" i="1"/>
  <c r="AH883" i="1" s="1"/>
  <c r="AL883" i="1" s="1"/>
  <c r="AD883" i="1"/>
  <c r="AF882" i="1"/>
  <c r="AI882" i="1" s="1"/>
  <c r="AM882" i="1" s="1"/>
  <c r="AE882" i="1"/>
  <c r="AH882" i="1" s="1"/>
  <c r="AL882" i="1" s="1"/>
  <c r="AD882" i="1"/>
  <c r="AG882" i="1" s="1"/>
  <c r="AK882" i="1" s="1"/>
  <c r="AF881" i="1"/>
  <c r="AI881" i="1" s="1"/>
  <c r="AM881" i="1" s="1"/>
  <c r="AE881" i="1"/>
  <c r="AH881" i="1" s="1"/>
  <c r="AL881" i="1" s="1"/>
  <c r="AD881" i="1"/>
  <c r="AG881" i="1" s="1"/>
  <c r="AK881" i="1" s="1"/>
  <c r="AF880" i="1"/>
  <c r="AI880" i="1" s="1"/>
  <c r="AM880" i="1" s="1"/>
  <c r="AE880" i="1"/>
  <c r="AH880" i="1" s="1"/>
  <c r="AL880" i="1" s="1"/>
  <c r="AD880" i="1"/>
  <c r="AG880" i="1" s="1"/>
  <c r="AK880" i="1" s="1"/>
  <c r="AF879" i="1"/>
  <c r="AI879" i="1" s="1"/>
  <c r="AM879" i="1" s="1"/>
  <c r="AE879" i="1"/>
  <c r="AH879" i="1" s="1"/>
  <c r="AL879" i="1" s="1"/>
  <c r="AD879" i="1"/>
  <c r="AG879" i="1" s="1"/>
  <c r="AK879" i="1" s="1"/>
  <c r="AF878" i="1"/>
  <c r="AI878" i="1" s="1"/>
  <c r="AM878" i="1" s="1"/>
  <c r="AE878" i="1"/>
  <c r="AH878" i="1" s="1"/>
  <c r="AL878" i="1" s="1"/>
  <c r="AD878" i="1"/>
  <c r="AG878" i="1" s="1"/>
  <c r="AK878" i="1" s="1"/>
  <c r="AF877" i="1"/>
  <c r="AI877" i="1" s="1"/>
  <c r="AM877" i="1" s="1"/>
  <c r="AE877" i="1"/>
  <c r="AH877" i="1" s="1"/>
  <c r="AL877" i="1" s="1"/>
  <c r="AD877" i="1"/>
  <c r="AG877" i="1" s="1"/>
  <c r="AK877" i="1" s="1"/>
  <c r="AF876" i="1"/>
  <c r="AI876" i="1" s="1"/>
  <c r="AM876" i="1" s="1"/>
  <c r="AE876" i="1"/>
  <c r="AH876" i="1" s="1"/>
  <c r="AL876" i="1" s="1"/>
  <c r="AD876" i="1"/>
  <c r="AG876" i="1" s="1"/>
  <c r="AK876" i="1" s="1"/>
  <c r="AG875" i="1"/>
  <c r="AK875" i="1" s="1"/>
  <c r="AF875" i="1"/>
  <c r="AI875" i="1" s="1"/>
  <c r="AM875" i="1" s="1"/>
  <c r="AE875" i="1"/>
  <c r="AH875" i="1" s="1"/>
  <c r="AL875" i="1" s="1"/>
  <c r="AD875" i="1"/>
  <c r="AF874" i="1"/>
  <c r="AI874" i="1" s="1"/>
  <c r="AM874" i="1" s="1"/>
  <c r="AE874" i="1"/>
  <c r="AH874" i="1" s="1"/>
  <c r="AL874" i="1" s="1"/>
  <c r="AD874" i="1"/>
  <c r="AG874" i="1" s="1"/>
  <c r="AK874" i="1" s="1"/>
  <c r="AF873" i="1"/>
  <c r="AI873" i="1" s="1"/>
  <c r="AM873" i="1" s="1"/>
  <c r="AE873" i="1"/>
  <c r="AH873" i="1" s="1"/>
  <c r="AL873" i="1" s="1"/>
  <c r="AD873" i="1"/>
  <c r="AG873" i="1" s="1"/>
  <c r="AK873" i="1" s="1"/>
  <c r="AF872" i="1"/>
  <c r="AI872" i="1" s="1"/>
  <c r="AM872" i="1" s="1"/>
  <c r="AE872" i="1"/>
  <c r="AH872" i="1" s="1"/>
  <c r="AL872" i="1" s="1"/>
  <c r="AD872" i="1"/>
  <c r="AG872" i="1" s="1"/>
  <c r="AK872" i="1" s="1"/>
  <c r="AF871" i="1"/>
  <c r="AI871" i="1" s="1"/>
  <c r="AM871" i="1" s="1"/>
  <c r="AE871" i="1"/>
  <c r="AH871" i="1" s="1"/>
  <c r="AL871" i="1" s="1"/>
  <c r="AD871" i="1"/>
  <c r="AG871" i="1" s="1"/>
  <c r="AK871" i="1" s="1"/>
  <c r="AH870" i="1"/>
  <c r="AL870" i="1" s="1"/>
  <c r="AF870" i="1"/>
  <c r="AI870" i="1" s="1"/>
  <c r="AM870" i="1" s="1"/>
  <c r="AE870" i="1"/>
  <c r="AD870" i="1"/>
  <c r="AG870" i="1" s="1"/>
  <c r="AK870" i="1" s="1"/>
  <c r="AI869" i="1"/>
  <c r="AM869" i="1" s="1"/>
  <c r="AF869" i="1"/>
  <c r="AE869" i="1"/>
  <c r="AH869" i="1" s="1"/>
  <c r="AL869" i="1" s="1"/>
  <c r="AD869" i="1"/>
  <c r="AG869" i="1" s="1"/>
  <c r="AK869" i="1" s="1"/>
  <c r="AH868" i="1"/>
  <c r="AL868" i="1" s="1"/>
  <c r="AF868" i="1"/>
  <c r="AI868" i="1" s="1"/>
  <c r="AM868" i="1" s="1"/>
  <c r="AE868" i="1"/>
  <c r="AD868" i="1"/>
  <c r="AG868" i="1" s="1"/>
  <c r="AK868" i="1" s="1"/>
  <c r="AI867" i="1"/>
  <c r="AM867" i="1" s="1"/>
  <c r="AF867" i="1"/>
  <c r="AE867" i="1"/>
  <c r="AH867" i="1" s="1"/>
  <c r="AL867" i="1" s="1"/>
  <c r="AD867" i="1"/>
  <c r="AG867" i="1" s="1"/>
  <c r="AK867" i="1" s="1"/>
  <c r="AF866" i="1"/>
  <c r="AI866" i="1" s="1"/>
  <c r="AM866" i="1" s="1"/>
  <c r="AE866" i="1"/>
  <c r="AH866" i="1" s="1"/>
  <c r="AL866" i="1" s="1"/>
  <c r="AD866" i="1"/>
  <c r="AG866" i="1" s="1"/>
  <c r="AK866" i="1" s="1"/>
  <c r="AF865" i="1"/>
  <c r="AI865" i="1" s="1"/>
  <c r="AM865" i="1" s="1"/>
  <c r="AE865" i="1"/>
  <c r="AH865" i="1" s="1"/>
  <c r="AL865" i="1" s="1"/>
  <c r="AD865" i="1"/>
  <c r="AG865" i="1" s="1"/>
  <c r="AK865" i="1" s="1"/>
  <c r="AF864" i="1"/>
  <c r="AI864" i="1" s="1"/>
  <c r="AM864" i="1" s="1"/>
  <c r="AE864" i="1"/>
  <c r="AH864" i="1" s="1"/>
  <c r="AL864" i="1" s="1"/>
  <c r="AD864" i="1"/>
  <c r="AG864" i="1" s="1"/>
  <c r="AK864" i="1" s="1"/>
  <c r="AF863" i="1"/>
  <c r="AI863" i="1" s="1"/>
  <c r="AM863" i="1" s="1"/>
  <c r="AE863" i="1"/>
  <c r="AH863" i="1" s="1"/>
  <c r="AL863" i="1" s="1"/>
  <c r="AD863" i="1"/>
  <c r="AG863" i="1" s="1"/>
  <c r="AK863" i="1" s="1"/>
  <c r="AF862" i="1"/>
  <c r="AI862" i="1" s="1"/>
  <c r="AM862" i="1" s="1"/>
  <c r="AE862" i="1"/>
  <c r="AH862" i="1" s="1"/>
  <c r="AL862" i="1" s="1"/>
  <c r="AD862" i="1"/>
  <c r="AG862" i="1" s="1"/>
  <c r="AK862" i="1" s="1"/>
  <c r="AF861" i="1"/>
  <c r="AI861" i="1" s="1"/>
  <c r="AM861" i="1" s="1"/>
  <c r="AE861" i="1"/>
  <c r="AH861" i="1" s="1"/>
  <c r="AL861" i="1" s="1"/>
  <c r="AD861" i="1"/>
  <c r="AG861" i="1" s="1"/>
  <c r="AK861" i="1" s="1"/>
  <c r="AH860" i="1"/>
  <c r="AL860" i="1" s="1"/>
  <c r="AF860" i="1"/>
  <c r="AI860" i="1" s="1"/>
  <c r="AM860" i="1" s="1"/>
  <c r="AE860" i="1"/>
  <c r="AD860" i="1"/>
  <c r="AG860" i="1" s="1"/>
  <c r="AK860" i="1" s="1"/>
  <c r="AI859" i="1"/>
  <c r="AM859" i="1" s="1"/>
  <c r="AG859" i="1"/>
  <c r="AK859" i="1" s="1"/>
  <c r="AF859" i="1"/>
  <c r="AE859" i="1"/>
  <c r="AH859" i="1" s="1"/>
  <c r="AL859" i="1" s="1"/>
  <c r="AD859" i="1"/>
  <c r="AH858" i="1"/>
  <c r="AL858" i="1" s="1"/>
  <c r="AF858" i="1"/>
  <c r="AI858" i="1" s="1"/>
  <c r="AM858" i="1" s="1"/>
  <c r="AE858" i="1"/>
  <c r="AD858" i="1"/>
  <c r="AG858" i="1" s="1"/>
  <c r="AK858" i="1" s="1"/>
  <c r="AI857" i="1"/>
  <c r="AM857" i="1" s="1"/>
  <c r="AF857" i="1"/>
  <c r="AE857" i="1"/>
  <c r="AH857" i="1" s="1"/>
  <c r="AL857" i="1" s="1"/>
  <c r="AD857" i="1"/>
  <c r="AG857" i="1" s="1"/>
  <c r="AK857" i="1" s="1"/>
  <c r="AF856" i="1"/>
  <c r="AI856" i="1" s="1"/>
  <c r="AM856" i="1" s="1"/>
  <c r="AE856" i="1"/>
  <c r="AH856" i="1" s="1"/>
  <c r="AL856" i="1" s="1"/>
  <c r="AD856" i="1"/>
  <c r="AG856" i="1" s="1"/>
  <c r="AK856" i="1" s="1"/>
  <c r="AF855" i="1"/>
  <c r="AI855" i="1" s="1"/>
  <c r="AM855" i="1" s="1"/>
  <c r="AE855" i="1"/>
  <c r="AH855" i="1" s="1"/>
  <c r="AL855" i="1" s="1"/>
  <c r="AD855" i="1"/>
  <c r="AG855" i="1" s="1"/>
  <c r="AK855" i="1" s="1"/>
  <c r="AF854" i="1"/>
  <c r="AI854" i="1" s="1"/>
  <c r="AM854" i="1" s="1"/>
  <c r="AE854" i="1"/>
  <c r="AH854" i="1" s="1"/>
  <c r="AL854" i="1" s="1"/>
  <c r="AD854" i="1"/>
  <c r="AG854" i="1" s="1"/>
  <c r="AK854" i="1" s="1"/>
  <c r="AG853" i="1"/>
  <c r="AK853" i="1" s="1"/>
  <c r="AF853" i="1"/>
  <c r="AI853" i="1" s="1"/>
  <c r="AM853" i="1" s="1"/>
  <c r="AE853" i="1"/>
  <c r="AH853" i="1" s="1"/>
  <c r="AL853" i="1" s="1"/>
  <c r="AD853" i="1"/>
  <c r="AF852" i="1"/>
  <c r="AI852" i="1" s="1"/>
  <c r="AM852" i="1" s="1"/>
  <c r="AE852" i="1"/>
  <c r="AH852" i="1" s="1"/>
  <c r="AL852" i="1" s="1"/>
  <c r="AD852" i="1"/>
  <c r="AG852" i="1" s="1"/>
  <c r="AK852" i="1" s="1"/>
  <c r="AI851" i="1"/>
  <c r="AM851" i="1" s="1"/>
  <c r="AF851" i="1"/>
  <c r="AE851" i="1"/>
  <c r="AH851" i="1" s="1"/>
  <c r="AL851" i="1" s="1"/>
  <c r="AD851" i="1"/>
  <c r="AG851" i="1" s="1"/>
  <c r="AK851" i="1" s="1"/>
  <c r="AF850" i="1"/>
  <c r="AI850" i="1" s="1"/>
  <c r="AM850" i="1" s="1"/>
  <c r="AE850" i="1"/>
  <c r="AH850" i="1" s="1"/>
  <c r="AL850" i="1" s="1"/>
  <c r="AD850" i="1"/>
  <c r="AG850" i="1" s="1"/>
  <c r="AK850" i="1" s="1"/>
  <c r="AI849" i="1"/>
  <c r="AM849" i="1" s="1"/>
  <c r="AF849" i="1"/>
  <c r="AE849" i="1"/>
  <c r="AH849" i="1" s="1"/>
  <c r="AL849" i="1" s="1"/>
  <c r="AD849" i="1"/>
  <c r="AG849" i="1" s="1"/>
  <c r="AK849" i="1" s="1"/>
  <c r="AF848" i="1"/>
  <c r="AI848" i="1" s="1"/>
  <c r="AM848" i="1" s="1"/>
  <c r="AE848" i="1"/>
  <c r="AH848" i="1" s="1"/>
  <c r="AL848" i="1" s="1"/>
  <c r="AD848" i="1"/>
  <c r="AG848" i="1" s="1"/>
  <c r="AK848" i="1" s="1"/>
  <c r="AF847" i="1"/>
  <c r="AI847" i="1" s="1"/>
  <c r="AM847" i="1" s="1"/>
  <c r="AE847" i="1"/>
  <c r="AH847" i="1" s="1"/>
  <c r="AL847" i="1" s="1"/>
  <c r="AD847" i="1"/>
  <c r="AG847" i="1" s="1"/>
  <c r="AK847" i="1" s="1"/>
  <c r="AF846" i="1"/>
  <c r="AI846" i="1" s="1"/>
  <c r="AM846" i="1" s="1"/>
  <c r="AE846" i="1"/>
  <c r="AH846" i="1" s="1"/>
  <c r="AL846" i="1" s="1"/>
  <c r="AD846" i="1"/>
  <c r="AG846" i="1" s="1"/>
  <c r="AK846" i="1" s="1"/>
  <c r="AF845" i="1"/>
  <c r="AI845" i="1" s="1"/>
  <c r="AM845" i="1" s="1"/>
  <c r="AE845" i="1"/>
  <c r="AH845" i="1" s="1"/>
  <c r="AL845" i="1" s="1"/>
  <c r="AD845" i="1"/>
  <c r="AG845" i="1" s="1"/>
  <c r="AK845" i="1" s="1"/>
  <c r="AF844" i="1"/>
  <c r="AI844" i="1" s="1"/>
  <c r="AM844" i="1" s="1"/>
  <c r="AE844" i="1"/>
  <c r="AH844" i="1" s="1"/>
  <c r="AL844" i="1" s="1"/>
  <c r="AD844" i="1"/>
  <c r="AG844" i="1" s="1"/>
  <c r="AK844" i="1" s="1"/>
  <c r="AF843" i="1"/>
  <c r="AI843" i="1" s="1"/>
  <c r="AM843" i="1" s="1"/>
  <c r="AE843" i="1"/>
  <c r="AH843" i="1" s="1"/>
  <c r="AL843" i="1" s="1"/>
  <c r="AD843" i="1"/>
  <c r="AG843" i="1" s="1"/>
  <c r="AK843" i="1" s="1"/>
  <c r="AF842" i="1"/>
  <c r="AI842" i="1" s="1"/>
  <c r="AM842" i="1" s="1"/>
  <c r="AE842" i="1"/>
  <c r="AH842" i="1" s="1"/>
  <c r="AL842" i="1" s="1"/>
  <c r="AD842" i="1"/>
  <c r="AG842" i="1" s="1"/>
  <c r="AK842" i="1" s="1"/>
  <c r="AI841" i="1"/>
  <c r="AM841" i="1" s="1"/>
  <c r="AF841" i="1"/>
  <c r="AE841" i="1"/>
  <c r="AH841" i="1" s="1"/>
  <c r="AL841" i="1" s="1"/>
  <c r="AD841" i="1"/>
  <c r="AG841" i="1" s="1"/>
  <c r="AK841" i="1" s="1"/>
  <c r="AF840" i="1"/>
  <c r="AI840" i="1" s="1"/>
  <c r="AM840" i="1" s="1"/>
  <c r="AE840" i="1"/>
  <c r="AH840" i="1" s="1"/>
  <c r="AL840" i="1" s="1"/>
  <c r="AD840" i="1"/>
  <c r="AG840" i="1" s="1"/>
  <c r="AK840" i="1" s="1"/>
  <c r="AG839" i="1"/>
  <c r="AK839" i="1" s="1"/>
  <c r="AF839" i="1"/>
  <c r="AI839" i="1" s="1"/>
  <c r="AM839" i="1" s="1"/>
  <c r="AE839" i="1"/>
  <c r="AH839" i="1" s="1"/>
  <c r="AL839" i="1" s="1"/>
  <c r="AD839" i="1"/>
  <c r="AH838" i="1"/>
  <c r="AL838" i="1" s="1"/>
  <c r="AF838" i="1"/>
  <c r="AI838" i="1" s="1"/>
  <c r="AM838" i="1" s="1"/>
  <c r="AE838" i="1"/>
  <c r="AD838" i="1"/>
  <c r="AG838" i="1" s="1"/>
  <c r="AK838" i="1" s="1"/>
  <c r="AI837" i="1"/>
  <c r="AM837" i="1" s="1"/>
  <c r="AF837" i="1"/>
  <c r="AE837" i="1"/>
  <c r="AH837" i="1" s="1"/>
  <c r="AL837" i="1" s="1"/>
  <c r="AD837" i="1"/>
  <c r="AG837" i="1" s="1"/>
  <c r="AK837" i="1" s="1"/>
  <c r="AH836" i="1"/>
  <c r="AL836" i="1" s="1"/>
  <c r="AF836" i="1"/>
  <c r="AI836" i="1" s="1"/>
  <c r="AM836" i="1" s="1"/>
  <c r="AE836" i="1"/>
  <c r="AD836" i="1"/>
  <c r="AG836" i="1" s="1"/>
  <c r="AK836" i="1" s="1"/>
  <c r="AI835" i="1"/>
  <c r="AM835" i="1" s="1"/>
  <c r="AF835" i="1"/>
  <c r="AE835" i="1"/>
  <c r="AH835" i="1" s="1"/>
  <c r="AL835" i="1" s="1"/>
  <c r="AD835" i="1"/>
  <c r="AG835" i="1" s="1"/>
  <c r="AK835" i="1" s="1"/>
  <c r="AF834" i="1"/>
  <c r="AI834" i="1" s="1"/>
  <c r="AM834" i="1" s="1"/>
  <c r="AE834" i="1"/>
  <c r="AH834" i="1" s="1"/>
  <c r="AL834" i="1" s="1"/>
  <c r="AD834" i="1"/>
  <c r="AG834" i="1" s="1"/>
  <c r="AK834" i="1" s="1"/>
  <c r="AF833" i="1"/>
  <c r="AI833" i="1" s="1"/>
  <c r="AM833" i="1" s="1"/>
  <c r="AE833" i="1"/>
  <c r="AH833" i="1" s="1"/>
  <c r="AL833" i="1" s="1"/>
  <c r="AD833" i="1"/>
  <c r="AG833" i="1" s="1"/>
  <c r="AK833" i="1" s="1"/>
  <c r="AF832" i="1"/>
  <c r="AI832" i="1" s="1"/>
  <c r="AM832" i="1" s="1"/>
  <c r="AE832" i="1"/>
  <c r="AH832" i="1" s="1"/>
  <c r="AL832" i="1" s="1"/>
  <c r="AD832" i="1"/>
  <c r="AG832" i="1" s="1"/>
  <c r="AK832" i="1" s="1"/>
  <c r="AF831" i="1"/>
  <c r="AI831" i="1" s="1"/>
  <c r="AM831" i="1" s="1"/>
  <c r="AE831" i="1"/>
  <c r="AH831" i="1" s="1"/>
  <c r="AL831" i="1" s="1"/>
  <c r="AD831" i="1"/>
  <c r="AG831" i="1" s="1"/>
  <c r="AK831" i="1" s="1"/>
  <c r="AF830" i="1"/>
  <c r="AI830" i="1" s="1"/>
  <c r="AM830" i="1" s="1"/>
  <c r="AE830" i="1"/>
  <c r="AH830" i="1" s="1"/>
  <c r="AL830" i="1" s="1"/>
  <c r="AD830" i="1"/>
  <c r="AG830" i="1" s="1"/>
  <c r="AK830" i="1" s="1"/>
  <c r="AF829" i="1"/>
  <c r="AI829" i="1" s="1"/>
  <c r="AM829" i="1" s="1"/>
  <c r="AE829" i="1"/>
  <c r="AH829" i="1" s="1"/>
  <c r="AL829" i="1" s="1"/>
  <c r="AD829" i="1"/>
  <c r="AG829" i="1" s="1"/>
  <c r="AK829" i="1" s="1"/>
  <c r="AH828" i="1"/>
  <c r="AL828" i="1" s="1"/>
  <c r="AF828" i="1"/>
  <c r="AI828" i="1" s="1"/>
  <c r="AM828" i="1" s="1"/>
  <c r="AE828" i="1"/>
  <c r="AD828" i="1"/>
  <c r="AG828" i="1" s="1"/>
  <c r="AK828" i="1" s="1"/>
  <c r="AI827" i="1"/>
  <c r="AM827" i="1" s="1"/>
  <c r="AG827" i="1"/>
  <c r="AK827" i="1" s="1"/>
  <c r="AF827" i="1"/>
  <c r="AE827" i="1"/>
  <c r="AH827" i="1" s="1"/>
  <c r="AL827" i="1" s="1"/>
  <c r="AD827" i="1"/>
  <c r="AH826" i="1"/>
  <c r="AL826" i="1" s="1"/>
  <c r="AF826" i="1"/>
  <c r="AI826" i="1" s="1"/>
  <c r="AM826" i="1" s="1"/>
  <c r="AE826" i="1"/>
  <c r="AD826" i="1"/>
  <c r="AG826" i="1" s="1"/>
  <c r="AK826" i="1" s="1"/>
  <c r="AI825" i="1"/>
  <c r="AM825" i="1" s="1"/>
  <c r="AF825" i="1"/>
  <c r="AE825" i="1"/>
  <c r="AH825" i="1" s="1"/>
  <c r="AL825" i="1" s="1"/>
  <c r="AD825" i="1"/>
  <c r="AG825" i="1" s="1"/>
  <c r="AK825" i="1" s="1"/>
  <c r="AF824" i="1"/>
  <c r="AI824" i="1" s="1"/>
  <c r="AM824" i="1" s="1"/>
  <c r="AE824" i="1"/>
  <c r="AH824" i="1" s="1"/>
  <c r="AL824" i="1" s="1"/>
  <c r="AD824" i="1"/>
  <c r="AG824" i="1" s="1"/>
  <c r="AK824" i="1" s="1"/>
  <c r="AG823" i="1"/>
  <c r="AK823" i="1" s="1"/>
  <c r="AF823" i="1"/>
  <c r="AI823" i="1" s="1"/>
  <c r="AM823" i="1" s="1"/>
  <c r="AE823" i="1"/>
  <c r="AH823" i="1" s="1"/>
  <c r="AL823" i="1" s="1"/>
  <c r="AD823" i="1"/>
  <c r="AF822" i="1"/>
  <c r="AI822" i="1" s="1"/>
  <c r="AM822" i="1" s="1"/>
  <c r="AE822" i="1"/>
  <c r="AH822" i="1" s="1"/>
  <c r="AL822" i="1" s="1"/>
  <c r="AD822" i="1"/>
  <c r="AG822" i="1" s="1"/>
  <c r="AK822" i="1" s="1"/>
  <c r="AF821" i="1"/>
  <c r="AI821" i="1" s="1"/>
  <c r="AM821" i="1" s="1"/>
  <c r="AE821" i="1"/>
  <c r="AH821" i="1" s="1"/>
  <c r="AL821" i="1" s="1"/>
  <c r="AD821" i="1"/>
  <c r="AG821" i="1" s="1"/>
  <c r="AK821" i="1" s="1"/>
  <c r="AF820" i="1"/>
  <c r="AI820" i="1" s="1"/>
  <c r="AM820" i="1" s="1"/>
  <c r="AE820" i="1"/>
  <c r="AH820" i="1" s="1"/>
  <c r="AL820" i="1" s="1"/>
  <c r="AD820" i="1"/>
  <c r="AG820" i="1" s="1"/>
  <c r="AK820" i="1" s="1"/>
  <c r="AF819" i="1"/>
  <c r="AI819" i="1" s="1"/>
  <c r="AM819" i="1" s="1"/>
  <c r="AE819" i="1"/>
  <c r="AH819" i="1" s="1"/>
  <c r="AL819" i="1" s="1"/>
  <c r="AD819" i="1"/>
  <c r="AG819" i="1" s="1"/>
  <c r="AK819" i="1" s="1"/>
  <c r="AF818" i="1"/>
  <c r="AI818" i="1" s="1"/>
  <c r="AM818" i="1" s="1"/>
  <c r="AE818" i="1"/>
  <c r="AH818" i="1" s="1"/>
  <c r="AL818" i="1" s="1"/>
  <c r="AD818" i="1"/>
  <c r="AG818" i="1" s="1"/>
  <c r="AK818" i="1" s="1"/>
  <c r="AF817" i="1"/>
  <c r="AI817" i="1" s="1"/>
  <c r="AM817" i="1" s="1"/>
  <c r="AE817" i="1"/>
  <c r="AH817" i="1" s="1"/>
  <c r="AL817" i="1" s="1"/>
  <c r="AD817" i="1"/>
  <c r="AG817" i="1" s="1"/>
  <c r="AK817" i="1" s="1"/>
  <c r="AF816" i="1"/>
  <c r="AI816" i="1" s="1"/>
  <c r="AM816" i="1" s="1"/>
  <c r="AE816" i="1"/>
  <c r="AH816" i="1" s="1"/>
  <c r="AL816" i="1" s="1"/>
  <c r="AD816" i="1"/>
  <c r="AG816" i="1" s="1"/>
  <c r="AK816" i="1" s="1"/>
  <c r="AG815" i="1"/>
  <c r="AK815" i="1" s="1"/>
  <c r="AF815" i="1"/>
  <c r="AI815" i="1" s="1"/>
  <c r="AM815" i="1" s="1"/>
  <c r="AE815" i="1"/>
  <c r="AH815" i="1" s="1"/>
  <c r="AL815" i="1" s="1"/>
  <c r="AD815" i="1"/>
  <c r="AH814" i="1"/>
  <c r="AL814" i="1" s="1"/>
  <c r="AF814" i="1"/>
  <c r="AI814" i="1" s="1"/>
  <c r="AM814" i="1" s="1"/>
  <c r="AE814" i="1"/>
  <c r="AD814" i="1"/>
  <c r="AG814" i="1" s="1"/>
  <c r="AK814" i="1" s="1"/>
  <c r="AI813" i="1"/>
  <c r="AM813" i="1" s="1"/>
  <c r="AF813" i="1"/>
  <c r="AE813" i="1"/>
  <c r="AH813" i="1" s="1"/>
  <c r="AL813" i="1" s="1"/>
  <c r="AD813" i="1"/>
  <c r="AG813" i="1" s="1"/>
  <c r="AK813" i="1" s="1"/>
  <c r="AH812" i="1"/>
  <c r="AL812" i="1" s="1"/>
  <c r="AF812" i="1"/>
  <c r="AI812" i="1" s="1"/>
  <c r="AM812" i="1" s="1"/>
  <c r="AE812" i="1"/>
  <c r="AD812" i="1"/>
  <c r="AG812" i="1" s="1"/>
  <c r="AK812" i="1" s="1"/>
  <c r="AI811" i="1"/>
  <c r="AM811" i="1" s="1"/>
  <c r="AF811" i="1"/>
  <c r="AE811" i="1"/>
  <c r="AH811" i="1" s="1"/>
  <c r="AL811" i="1" s="1"/>
  <c r="AD811" i="1"/>
  <c r="AG811" i="1" s="1"/>
  <c r="AK811" i="1" s="1"/>
  <c r="AF810" i="1"/>
  <c r="AI810" i="1" s="1"/>
  <c r="AM810" i="1" s="1"/>
  <c r="AE810" i="1"/>
  <c r="AH810" i="1" s="1"/>
  <c r="AL810" i="1" s="1"/>
  <c r="AD810" i="1"/>
  <c r="AG810" i="1" s="1"/>
  <c r="AK810" i="1" s="1"/>
  <c r="AF809" i="1"/>
  <c r="AI809" i="1" s="1"/>
  <c r="AM809" i="1" s="1"/>
  <c r="AE809" i="1"/>
  <c r="AH809" i="1" s="1"/>
  <c r="AL809" i="1" s="1"/>
  <c r="AD809" i="1"/>
  <c r="AG809" i="1" s="1"/>
  <c r="AK809" i="1" s="1"/>
  <c r="AF808" i="1"/>
  <c r="AI808" i="1" s="1"/>
  <c r="AM808" i="1" s="1"/>
  <c r="AE808" i="1"/>
  <c r="AH808" i="1" s="1"/>
  <c r="AL808" i="1" s="1"/>
  <c r="AD808" i="1"/>
  <c r="AG808" i="1" s="1"/>
  <c r="AK808" i="1" s="1"/>
  <c r="AG807" i="1"/>
  <c r="AK807" i="1" s="1"/>
  <c r="AF807" i="1"/>
  <c r="AI807" i="1" s="1"/>
  <c r="AM807" i="1" s="1"/>
  <c r="AE807" i="1"/>
  <c r="AH807" i="1" s="1"/>
  <c r="AL807" i="1" s="1"/>
  <c r="AD807" i="1"/>
  <c r="AF806" i="1"/>
  <c r="AI806" i="1" s="1"/>
  <c r="AM806" i="1" s="1"/>
  <c r="AE806" i="1"/>
  <c r="AH806" i="1" s="1"/>
  <c r="AL806" i="1" s="1"/>
  <c r="AD806" i="1"/>
  <c r="AG806" i="1" s="1"/>
  <c r="AK806" i="1" s="1"/>
  <c r="AF805" i="1"/>
  <c r="AI805" i="1" s="1"/>
  <c r="AM805" i="1" s="1"/>
  <c r="AE805" i="1"/>
  <c r="AH805" i="1" s="1"/>
  <c r="AL805" i="1" s="1"/>
  <c r="AD805" i="1"/>
  <c r="AG805" i="1" s="1"/>
  <c r="AK805" i="1" s="1"/>
  <c r="AF804" i="1"/>
  <c r="AI804" i="1" s="1"/>
  <c r="AM804" i="1" s="1"/>
  <c r="AE804" i="1"/>
  <c r="AH804" i="1" s="1"/>
  <c r="AL804" i="1" s="1"/>
  <c r="AD804" i="1"/>
  <c r="AG804" i="1" s="1"/>
  <c r="AK804" i="1" s="1"/>
  <c r="AF803" i="1"/>
  <c r="AI803" i="1" s="1"/>
  <c r="AM803" i="1" s="1"/>
  <c r="AE803" i="1"/>
  <c r="AH803" i="1" s="1"/>
  <c r="AL803" i="1" s="1"/>
  <c r="AD803" i="1"/>
  <c r="AG803" i="1" s="1"/>
  <c r="AK803" i="1" s="1"/>
  <c r="AF802" i="1"/>
  <c r="AI802" i="1" s="1"/>
  <c r="AM802" i="1" s="1"/>
  <c r="AE802" i="1"/>
  <c r="AH802" i="1" s="1"/>
  <c r="AL802" i="1" s="1"/>
  <c r="AD802" i="1"/>
  <c r="AG802" i="1" s="1"/>
  <c r="AK802" i="1" s="1"/>
  <c r="AF801" i="1"/>
  <c r="AI801" i="1" s="1"/>
  <c r="AM801" i="1" s="1"/>
  <c r="AE801" i="1"/>
  <c r="AH801" i="1" s="1"/>
  <c r="AL801" i="1" s="1"/>
  <c r="AD801" i="1"/>
  <c r="AG801" i="1" s="1"/>
  <c r="AK801" i="1" s="1"/>
  <c r="AF800" i="1"/>
  <c r="AI800" i="1" s="1"/>
  <c r="AM800" i="1" s="1"/>
  <c r="AE800" i="1"/>
  <c r="AH800" i="1" s="1"/>
  <c r="AL800" i="1" s="1"/>
  <c r="AD800" i="1"/>
  <c r="AG800" i="1" s="1"/>
  <c r="AK800" i="1" s="1"/>
  <c r="AF799" i="1"/>
  <c r="AI799" i="1" s="1"/>
  <c r="AM799" i="1" s="1"/>
  <c r="AE799" i="1"/>
  <c r="AH799" i="1" s="1"/>
  <c r="AL799" i="1" s="1"/>
  <c r="AD799" i="1"/>
  <c r="AG799" i="1" s="1"/>
  <c r="AK799" i="1" s="1"/>
  <c r="AF798" i="1"/>
  <c r="AI798" i="1" s="1"/>
  <c r="AM798" i="1" s="1"/>
  <c r="AE798" i="1"/>
  <c r="AH798" i="1" s="1"/>
  <c r="AL798" i="1" s="1"/>
  <c r="AD798" i="1"/>
  <c r="AG798" i="1" s="1"/>
  <c r="AK798" i="1" s="1"/>
  <c r="AF797" i="1"/>
  <c r="AI797" i="1" s="1"/>
  <c r="AM797" i="1" s="1"/>
  <c r="AE797" i="1"/>
  <c r="AH797" i="1" s="1"/>
  <c r="AL797" i="1" s="1"/>
  <c r="AD797" i="1"/>
  <c r="AG797" i="1" s="1"/>
  <c r="AK797" i="1" s="1"/>
  <c r="AF796" i="1"/>
  <c r="AI796" i="1" s="1"/>
  <c r="AM796" i="1" s="1"/>
  <c r="AE796" i="1"/>
  <c r="AH796" i="1" s="1"/>
  <c r="AL796" i="1" s="1"/>
  <c r="AD796" i="1"/>
  <c r="AG796" i="1" s="1"/>
  <c r="AK796" i="1" s="1"/>
  <c r="AG795" i="1"/>
  <c r="AK795" i="1" s="1"/>
  <c r="AF795" i="1"/>
  <c r="AI795" i="1" s="1"/>
  <c r="AM795" i="1" s="1"/>
  <c r="AE795" i="1"/>
  <c r="AH795" i="1" s="1"/>
  <c r="AL795" i="1" s="1"/>
  <c r="AD795" i="1"/>
  <c r="AM794" i="1"/>
  <c r="AF794" i="1"/>
  <c r="AI794" i="1" s="1"/>
  <c r="AE794" i="1"/>
  <c r="AH794" i="1" s="1"/>
  <c r="AL794" i="1" s="1"/>
  <c r="AD794" i="1"/>
  <c r="AG794" i="1" s="1"/>
  <c r="AK794" i="1" s="1"/>
  <c r="AF793" i="1"/>
  <c r="AI793" i="1" s="1"/>
  <c r="AM793" i="1" s="1"/>
  <c r="AE793" i="1"/>
  <c r="AH793" i="1" s="1"/>
  <c r="AL793" i="1" s="1"/>
  <c r="AD793" i="1"/>
  <c r="AG793" i="1" s="1"/>
  <c r="AK793" i="1" s="1"/>
  <c r="AF792" i="1"/>
  <c r="AI792" i="1" s="1"/>
  <c r="AM792" i="1" s="1"/>
  <c r="AE792" i="1"/>
  <c r="AH792" i="1" s="1"/>
  <c r="AL792" i="1" s="1"/>
  <c r="AD792" i="1"/>
  <c r="AG792" i="1" s="1"/>
  <c r="AK792" i="1" s="1"/>
  <c r="AF791" i="1"/>
  <c r="AI791" i="1" s="1"/>
  <c r="AM791" i="1" s="1"/>
  <c r="AE791" i="1"/>
  <c r="AH791" i="1" s="1"/>
  <c r="AL791" i="1" s="1"/>
  <c r="AD791" i="1"/>
  <c r="AG791" i="1" s="1"/>
  <c r="AK791" i="1" s="1"/>
  <c r="AF790" i="1"/>
  <c r="AI790" i="1" s="1"/>
  <c r="AM790" i="1" s="1"/>
  <c r="AE790" i="1"/>
  <c r="AH790" i="1" s="1"/>
  <c r="AL790" i="1" s="1"/>
  <c r="AD790" i="1"/>
  <c r="AG790" i="1" s="1"/>
  <c r="AK790" i="1" s="1"/>
  <c r="AF789" i="1"/>
  <c r="AI789" i="1" s="1"/>
  <c r="AM789" i="1" s="1"/>
  <c r="AE789" i="1"/>
  <c r="AH789" i="1" s="1"/>
  <c r="AL789" i="1" s="1"/>
  <c r="AD789" i="1"/>
  <c r="AG789" i="1" s="1"/>
  <c r="AK789" i="1" s="1"/>
  <c r="AF788" i="1"/>
  <c r="AI788" i="1" s="1"/>
  <c r="AM788" i="1" s="1"/>
  <c r="AE788" i="1"/>
  <c r="AH788" i="1" s="1"/>
  <c r="AL788" i="1" s="1"/>
  <c r="AD788" i="1"/>
  <c r="AG788" i="1" s="1"/>
  <c r="AK788" i="1" s="1"/>
  <c r="AF787" i="1"/>
  <c r="AI787" i="1" s="1"/>
  <c r="AM787" i="1" s="1"/>
  <c r="AE787" i="1"/>
  <c r="AH787" i="1" s="1"/>
  <c r="AL787" i="1" s="1"/>
  <c r="AD787" i="1"/>
  <c r="AG787" i="1" s="1"/>
  <c r="AK787" i="1" s="1"/>
  <c r="AM786" i="1"/>
  <c r="AF786" i="1"/>
  <c r="AI786" i="1" s="1"/>
  <c r="AE786" i="1"/>
  <c r="AH786" i="1" s="1"/>
  <c r="AL786" i="1" s="1"/>
  <c r="AD786" i="1"/>
  <c r="AG786" i="1" s="1"/>
  <c r="AK786" i="1" s="1"/>
  <c r="AF785" i="1"/>
  <c r="AI785" i="1" s="1"/>
  <c r="AM785" i="1" s="1"/>
  <c r="AE785" i="1"/>
  <c r="AH785" i="1" s="1"/>
  <c r="AL785" i="1" s="1"/>
  <c r="AD785" i="1"/>
  <c r="AG785" i="1" s="1"/>
  <c r="AK785" i="1" s="1"/>
  <c r="AF784" i="1"/>
  <c r="AI784" i="1" s="1"/>
  <c r="AM784" i="1" s="1"/>
  <c r="AE784" i="1"/>
  <c r="AH784" i="1" s="1"/>
  <c r="AL784" i="1" s="1"/>
  <c r="AD784" i="1"/>
  <c r="AG784" i="1" s="1"/>
  <c r="AK784" i="1" s="1"/>
  <c r="AF783" i="1"/>
  <c r="AI783" i="1" s="1"/>
  <c r="AM783" i="1" s="1"/>
  <c r="AE783" i="1"/>
  <c r="AH783" i="1" s="1"/>
  <c r="AL783" i="1" s="1"/>
  <c r="AD783" i="1"/>
  <c r="AG783" i="1" s="1"/>
  <c r="AK783" i="1" s="1"/>
  <c r="AF782" i="1"/>
  <c r="AI782" i="1" s="1"/>
  <c r="AM782" i="1" s="1"/>
  <c r="AE782" i="1"/>
  <c r="AH782" i="1" s="1"/>
  <c r="AL782" i="1" s="1"/>
  <c r="AD782" i="1"/>
  <c r="AG782" i="1" s="1"/>
  <c r="AK782" i="1" s="1"/>
  <c r="AG781" i="1"/>
  <c r="AK781" i="1" s="1"/>
  <c r="AF781" i="1"/>
  <c r="AI781" i="1" s="1"/>
  <c r="AM781" i="1" s="1"/>
  <c r="AE781" i="1"/>
  <c r="AH781" i="1" s="1"/>
  <c r="AL781" i="1" s="1"/>
  <c r="AD781" i="1"/>
  <c r="AF780" i="1"/>
  <c r="AI780" i="1" s="1"/>
  <c r="AM780" i="1" s="1"/>
  <c r="AE780" i="1"/>
  <c r="AH780" i="1" s="1"/>
  <c r="AL780" i="1" s="1"/>
  <c r="AD780" i="1"/>
  <c r="AG780" i="1" s="1"/>
  <c r="AK780" i="1" s="1"/>
  <c r="AF779" i="1"/>
  <c r="AI779" i="1" s="1"/>
  <c r="AM779" i="1" s="1"/>
  <c r="AE779" i="1"/>
  <c r="AH779" i="1" s="1"/>
  <c r="AL779" i="1" s="1"/>
  <c r="AD779" i="1"/>
  <c r="AG779" i="1" s="1"/>
  <c r="AK779" i="1" s="1"/>
  <c r="AF778" i="1"/>
  <c r="AI778" i="1" s="1"/>
  <c r="AM778" i="1" s="1"/>
  <c r="AE778" i="1"/>
  <c r="AH778" i="1" s="1"/>
  <c r="AL778" i="1" s="1"/>
  <c r="AD778" i="1"/>
  <c r="AG778" i="1" s="1"/>
  <c r="AK778" i="1" s="1"/>
  <c r="AF777" i="1"/>
  <c r="AI777" i="1" s="1"/>
  <c r="AM777" i="1" s="1"/>
  <c r="AE777" i="1"/>
  <c r="AH777" i="1" s="1"/>
  <c r="AL777" i="1" s="1"/>
  <c r="AD777" i="1"/>
  <c r="AG777" i="1" s="1"/>
  <c r="AK777" i="1" s="1"/>
  <c r="AF776" i="1"/>
  <c r="AI776" i="1" s="1"/>
  <c r="AM776" i="1" s="1"/>
  <c r="AE776" i="1"/>
  <c r="AH776" i="1" s="1"/>
  <c r="AL776" i="1" s="1"/>
  <c r="AD776" i="1"/>
  <c r="AG776" i="1" s="1"/>
  <c r="AK776" i="1" s="1"/>
  <c r="AF775" i="1"/>
  <c r="AI775" i="1" s="1"/>
  <c r="AM775" i="1" s="1"/>
  <c r="AE775" i="1"/>
  <c r="AH775" i="1" s="1"/>
  <c r="AL775" i="1" s="1"/>
  <c r="AD775" i="1"/>
  <c r="AG775" i="1" s="1"/>
  <c r="AK775" i="1" s="1"/>
  <c r="AF774" i="1"/>
  <c r="AI774" i="1" s="1"/>
  <c r="AM774" i="1" s="1"/>
  <c r="AE774" i="1"/>
  <c r="AH774" i="1" s="1"/>
  <c r="AL774" i="1" s="1"/>
  <c r="AD774" i="1"/>
  <c r="AG774" i="1" s="1"/>
  <c r="AK774" i="1" s="1"/>
  <c r="AG773" i="1"/>
  <c r="AK773" i="1" s="1"/>
  <c r="AF773" i="1"/>
  <c r="AI773" i="1" s="1"/>
  <c r="AM773" i="1" s="1"/>
  <c r="AE773" i="1"/>
  <c r="AH773" i="1" s="1"/>
  <c r="AL773" i="1" s="1"/>
  <c r="AD773" i="1"/>
  <c r="AH772" i="1"/>
  <c r="AL772" i="1" s="1"/>
  <c r="AF772" i="1"/>
  <c r="AI772" i="1" s="1"/>
  <c r="AM772" i="1" s="1"/>
  <c r="AE772" i="1"/>
  <c r="AD772" i="1"/>
  <c r="AG772" i="1" s="1"/>
  <c r="AK772" i="1" s="1"/>
  <c r="AI771" i="1"/>
  <c r="AM771" i="1" s="1"/>
  <c r="AF771" i="1"/>
  <c r="AE771" i="1"/>
  <c r="AH771" i="1" s="1"/>
  <c r="AL771" i="1" s="1"/>
  <c r="AD771" i="1"/>
  <c r="AG771" i="1" s="1"/>
  <c r="AK771" i="1" s="1"/>
  <c r="AH770" i="1"/>
  <c r="AL770" i="1" s="1"/>
  <c r="AF770" i="1"/>
  <c r="AI770" i="1" s="1"/>
  <c r="AM770" i="1" s="1"/>
  <c r="AE770" i="1"/>
  <c r="AD770" i="1"/>
  <c r="AG770" i="1" s="1"/>
  <c r="AK770" i="1" s="1"/>
  <c r="AI769" i="1"/>
  <c r="AM769" i="1" s="1"/>
  <c r="AF769" i="1"/>
  <c r="AE769" i="1"/>
  <c r="AH769" i="1" s="1"/>
  <c r="AL769" i="1" s="1"/>
  <c r="AD769" i="1"/>
  <c r="AG769" i="1" s="1"/>
  <c r="AK769" i="1" s="1"/>
  <c r="AF768" i="1"/>
  <c r="AI768" i="1" s="1"/>
  <c r="AM768" i="1" s="1"/>
  <c r="AE768" i="1"/>
  <c r="AH768" i="1" s="1"/>
  <c r="AL768" i="1" s="1"/>
  <c r="AD768" i="1"/>
  <c r="AG768" i="1" s="1"/>
  <c r="AK768" i="1" s="1"/>
  <c r="AF767" i="1"/>
  <c r="AI767" i="1" s="1"/>
  <c r="AM767" i="1" s="1"/>
  <c r="AE767" i="1"/>
  <c r="AH767" i="1" s="1"/>
  <c r="AL767" i="1" s="1"/>
  <c r="AD767" i="1"/>
  <c r="AG767" i="1" s="1"/>
  <c r="AK767" i="1" s="1"/>
  <c r="AF766" i="1"/>
  <c r="AI766" i="1" s="1"/>
  <c r="AM766" i="1" s="1"/>
  <c r="AE766" i="1"/>
  <c r="AH766" i="1" s="1"/>
  <c r="AL766" i="1" s="1"/>
  <c r="AD766" i="1"/>
  <c r="AG766" i="1" s="1"/>
  <c r="AK766" i="1" s="1"/>
  <c r="AF765" i="1"/>
  <c r="AI765" i="1" s="1"/>
  <c r="AM765" i="1" s="1"/>
  <c r="AE765" i="1"/>
  <c r="AH765" i="1" s="1"/>
  <c r="AL765" i="1" s="1"/>
  <c r="AD765" i="1"/>
  <c r="AG765" i="1" s="1"/>
  <c r="AK765" i="1" s="1"/>
  <c r="AH764" i="1"/>
  <c r="AL764" i="1" s="1"/>
  <c r="AF764" i="1"/>
  <c r="AI764" i="1" s="1"/>
  <c r="AM764" i="1" s="1"/>
  <c r="AE764" i="1"/>
  <c r="AD764" i="1"/>
  <c r="AG764" i="1" s="1"/>
  <c r="AK764" i="1" s="1"/>
  <c r="AI763" i="1"/>
  <c r="AM763" i="1" s="1"/>
  <c r="AF763" i="1"/>
  <c r="AE763" i="1"/>
  <c r="AH763" i="1" s="1"/>
  <c r="AL763" i="1" s="1"/>
  <c r="AD763" i="1"/>
  <c r="AG763" i="1" s="1"/>
  <c r="AK763" i="1" s="1"/>
  <c r="AH762" i="1"/>
  <c r="AL762" i="1" s="1"/>
  <c r="AF762" i="1"/>
  <c r="AI762" i="1" s="1"/>
  <c r="AM762" i="1" s="1"/>
  <c r="AE762" i="1"/>
  <c r="AD762" i="1"/>
  <c r="AG762" i="1" s="1"/>
  <c r="AK762" i="1" s="1"/>
  <c r="AI761" i="1"/>
  <c r="AM761" i="1" s="1"/>
  <c r="AF761" i="1"/>
  <c r="AE761" i="1"/>
  <c r="AH761" i="1" s="1"/>
  <c r="AL761" i="1" s="1"/>
  <c r="AD761" i="1"/>
  <c r="AG761" i="1" s="1"/>
  <c r="AK761" i="1" s="1"/>
  <c r="AF760" i="1"/>
  <c r="AI760" i="1" s="1"/>
  <c r="AM760" i="1" s="1"/>
  <c r="AE760" i="1"/>
  <c r="AH760" i="1" s="1"/>
  <c r="AL760" i="1" s="1"/>
  <c r="AD760" i="1"/>
  <c r="AG760" i="1" s="1"/>
  <c r="AK760" i="1" s="1"/>
  <c r="AF759" i="1"/>
  <c r="AI759" i="1" s="1"/>
  <c r="AM759" i="1" s="1"/>
  <c r="AE759" i="1"/>
  <c r="AH759" i="1" s="1"/>
  <c r="AL759" i="1" s="1"/>
  <c r="AD759" i="1"/>
  <c r="AG759" i="1" s="1"/>
  <c r="AK759" i="1" s="1"/>
  <c r="AF758" i="1"/>
  <c r="AI758" i="1" s="1"/>
  <c r="AM758" i="1" s="1"/>
  <c r="AE758" i="1"/>
  <c r="AH758" i="1" s="1"/>
  <c r="AL758" i="1" s="1"/>
  <c r="AD758" i="1"/>
  <c r="AG758" i="1" s="1"/>
  <c r="AK758" i="1" s="1"/>
  <c r="AF757" i="1"/>
  <c r="AI757" i="1" s="1"/>
  <c r="AM757" i="1" s="1"/>
  <c r="AE757" i="1"/>
  <c r="AH757" i="1" s="1"/>
  <c r="AL757" i="1" s="1"/>
  <c r="AD757" i="1"/>
  <c r="AG757" i="1" s="1"/>
  <c r="AK757" i="1" s="1"/>
  <c r="AF756" i="1"/>
  <c r="AI756" i="1" s="1"/>
  <c r="AM756" i="1" s="1"/>
  <c r="AE756" i="1"/>
  <c r="AH756" i="1" s="1"/>
  <c r="AL756" i="1" s="1"/>
  <c r="AD756" i="1"/>
  <c r="AG756" i="1" s="1"/>
  <c r="AK756" i="1" s="1"/>
  <c r="AF755" i="1"/>
  <c r="AI755" i="1" s="1"/>
  <c r="AM755" i="1" s="1"/>
  <c r="AE755" i="1"/>
  <c r="AH755" i="1" s="1"/>
  <c r="AL755" i="1" s="1"/>
  <c r="AD755" i="1"/>
  <c r="AG755" i="1" s="1"/>
  <c r="AK755" i="1" s="1"/>
  <c r="AF754" i="1"/>
  <c r="AI754" i="1" s="1"/>
  <c r="AM754" i="1" s="1"/>
  <c r="AE754" i="1"/>
  <c r="AH754" i="1" s="1"/>
  <c r="AL754" i="1" s="1"/>
  <c r="AD754" i="1"/>
  <c r="AG754" i="1" s="1"/>
  <c r="AK754" i="1" s="1"/>
  <c r="AF753" i="1"/>
  <c r="AI753" i="1" s="1"/>
  <c r="AM753" i="1" s="1"/>
  <c r="AE753" i="1"/>
  <c r="AH753" i="1" s="1"/>
  <c r="AL753" i="1" s="1"/>
  <c r="AD753" i="1"/>
  <c r="AG753" i="1" s="1"/>
  <c r="AK753" i="1" s="1"/>
  <c r="AF752" i="1"/>
  <c r="AI752" i="1" s="1"/>
  <c r="AM752" i="1" s="1"/>
  <c r="AE752" i="1"/>
  <c r="AH752" i="1" s="1"/>
  <c r="AL752" i="1" s="1"/>
  <c r="AD752" i="1"/>
  <c r="AG752" i="1" s="1"/>
  <c r="AK752" i="1" s="1"/>
  <c r="AF751" i="1"/>
  <c r="AI751" i="1" s="1"/>
  <c r="AM751" i="1" s="1"/>
  <c r="AE751" i="1"/>
  <c r="AH751" i="1" s="1"/>
  <c r="AL751" i="1" s="1"/>
  <c r="AD751" i="1"/>
  <c r="AG751" i="1" s="1"/>
  <c r="AK751" i="1" s="1"/>
  <c r="AF750" i="1"/>
  <c r="AI750" i="1" s="1"/>
  <c r="AM750" i="1" s="1"/>
  <c r="AE750" i="1"/>
  <c r="AH750" i="1" s="1"/>
  <c r="AL750" i="1" s="1"/>
  <c r="AD750" i="1"/>
  <c r="AG750" i="1" s="1"/>
  <c r="AK750" i="1" s="1"/>
  <c r="AG749" i="1"/>
  <c r="AK749" i="1" s="1"/>
  <c r="AF749" i="1"/>
  <c r="AI749" i="1" s="1"/>
  <c r="AM749" i="1" s="1"/>
  <c r="AE749" i="1"/>
  <c r="AH749" i="1" s="1"/>
  <c r="AL749" i="1" s="1"/>
  <c r="AD749" i="1"/>
  <c r="AF748" i="1"/>
  <c r="AI748" i="1" s="1"/>
  <c r="AM748" i="1" s="1"/>
  <c r="AE748" i="1"/>
  <c r="AH748" i="1" s="1"/>
  <c r="AL748" i="1" s="1"/>
  <c r="AD748" i="1"/>
  <c r="AG748" i="1" s="1"/>
  <c r="AK748" i="1" s="1"/>
  <c r="AF747" i="1"/>
  <c r="AI747" i="1" s="1"/>
  <c r="AM747" i="1" s="1"/>
  <c r="AE747" i="1"/>
  <c r="AH747" i="1" s="1"/>
  <c r="AL747" i="1" s="1"/>
  <c r="AD747" i="1"/>
  <c r="AG747" i="1" s="1"/>
  <c r="AK747" i="1" s="1"/>
  <c r="AF746" i="1"/>
  <c r="AI746" i="1" s="1"/>
  <c r="AM746" i="1" s="1"/>
  <c r="AE746" i="1"/>
  <c r="AH746" i="1" s="1"/>
  <c r="AL746" i="1" s="1"/>
  <c r="AD746" i="1"/>
  <c r="AG746" i="1" s="1"/>
  <c r="AK746" i="1" s="1"/>
  <c r="AF745" i="1"/>
  <c r="AI745" i="1" s="1"/>
  <c r="AM745" i="1" s="1"/>
  <c r="AE745" i="1"/>
  <c r="AH745" i="1" s="1"/>
  <c r="AL745" i="1" s="1"/>
  <c r="AD745" i="1"/>
  <c r="AG745" i="1" s="1"/>
  <c r="AK745" i="1" s="1"/>
  <c r="AF744" i="1"/>
  <c r="AI744" i="1" s="1"/>
  <c r="AM744" i="1" s="1"/>
  <c r="AE744" i="1"/>
  <c r="AH744" i="1" s="1"/>
  <c r="AL744" i="1" s="1"/>
  <c r="AD744" i="1"/>
  <c r="AG744" i="1" s="1"/>
  <c r="AK744" i="1" s="1"/>
  <c r="AF743" i="1"/>
  <c r="AI743" i="1" s="1"/>
  <c r="AM743" i="1" s="1"/>
  <c r="AE743" i="1"/>
  <c r="AH743" i="1" s="1"/>
  <c r="AL743" i="1" s="1"/>
  <c r="AD743" i="1"/>
  <c r="AG743" i="1" s="1"/>
  <c r="AK743" i="1" s="1"/>
  <c r="AF742" i="1"/>
  <c r="AI742" i="1" s="1"/>
  <c r="AM742" i="1" s="1"/>
  <c r="AE742" i="1"/>
  <c r="AH742" i="1" s="1"/>
  <c r="AL742" i="1" s="1"/>
  <c r="AD742" i="1"/>
  <c r="AG742" i="1" s="1"/>
  <c r="AK742" i="1" s="1"/>
  <c r="AG741" i="1"/>
  <c r="AK741" i="1" s="1"/>
  <c r="AF741" i="1"/>
  <c r="AI741" i="1" s="1"/>
  <c r="AM741" i="1" s="1"/>
  <c r="AE741" i="1"/>
  <c r="AH741" i="1" s="1"/>
  <c r="AL741" i="1" s="1"/>
  <c r="AD741" i="1"/>
  <c r="AH740" i="1"/>
  <c r="AL740" i="1" s="1"/>
  <c r="AF740" i="1"/>
  <c r="AI740" i="1" s="1"/>
  <c r="AM740" i="1" s="1"/>
  <c r="AE740" i="1"/>
  <c r="AD740" i="1"/>
  <c r="AG740" i="1" s="1"/>
  <c r="AK740" i="1" s="1"/>
  <c r="AI739" i="1"/>
  <c r="AM739" i="1" s="1"/>
  <c r="AF739" i="1"/>
  <c r="AE739" i="1"/>
  <c r="AH739" i="1" s="1"/>
  <c r="AL739" i="1" s="1"/>
  <c r="AD739" i="1"/>
  <c r="AG739" i="1" s="1"/>
  <c r="AK739" i="1" s="1"/>
  <c r="AH738" i="1"/>
  <c r="AL738" i="1" s="1"/>
  <c r="AF738" i="1"/>
  <c r="AI738" i="1" s="1"/>
  <c r="AM738" i="1" s="1"/>
  <c r="AE738" i="1"/>
  <c r="AD738" i="1"/>
  <c r="AG738" i="1" s="1"/>
  <c r="AK738" i="1" s="1"/>
  <c r="AI737" i="1"/>
  <c r="AM737" i="1" s="1"/>
  <c r="AF737" i="1"/>
  <c r="AE737" i="1"/>
  <c r="AH737" i="1" s="1"/>
  <c r="AL737" i="1" s="1"/>
  <c r="AD737" i="1"/>
  <c r="AG737" i="1" s="1"/>
  <c r="AK737" i="1" s="1"/>
  <c r="AI736" i="1"/>
  <c r="AM736" i="1" s="1"/>
  <c r="AF736" i="1"/>
  <c r="AE736" i="1"/>
  <c r="AH736" i="1" s="1"/>
  <c r="AL736" i="1" s="1"/>
  <c r="AD736" i="1"/>
  <c r="AG736" i="1" s="1"/>
  <c r="AK736" i="1" s="1"/>
  <c r="AF735" i="1"/>
  <c r="AI735" i="1" s="1"/>
  <c r="AM735" i="1" s="1"/>
  <c r="AE735" i="1"/>
  <c r="AH735" i="1" s="1"/>
  <c r="AL735" i="1" s="1"/>
  <c r="AD735" i="1"/>
  <c r="AG735" i="1" s="1"/>
  <c r="AK735" i="1" s="1"/>
  <c r="AF734" i="1"/>
  <c r="AI734" i="1" s="1"/>
  <c r="AM734" i="1" s="1"/>
  <c r="AE734" i="1"/>
  <c r="AH734" i="1" s="1"/>
  <c r="AL734" i="1" s="1"/>
  <c r="AD734" i="1"/>
  <c r="AG734" i="1" s="1"/>
  <c r="AK734" i="1" s="1"/>
  <c r="AF733" i="1"/>
  <c r="AI733" i="1" s="1"/>
  <c r="AM733" i="1" s="1"/>
  <c r="AE733" i="1"/>
  <c r="AH733" i="1" s="1"/>
  <c r="AL733" i="1" s="1"/>
  <c r="AD733" i="1"/>
  <c r="AG733" i="1" s="1"/>
  <c r="AK733" i="1" s="1"/>
  <c r="AF732" i="1"/>
  <c r="AI732" i="1" s="1"/>
  <c r="AM732" i="1" s="1"/>
  <c r="AE732" i="1"/>
  <c r="AH732" i="1" s="1"/>
  <c r="AL732" i="1" s="1"/>
  <c r="AD732" i="1"/>
  <c r="AG732" i="1" s="1"/>
  <c r="AK732" i="1" s="1"/>
  <c r="AH731" i="1"/>
  <c r="AL731" i="1" s="1"/>
  <c r="AF731" i="1"/>
  <c r="AI731" i="1" s="1"/>
  <c r="AM731" i="1" s="1"/>
  <c r="AE731" i="1"/>
  <c r="AD731" i="1"/>
  <c r="AG731" i="1" s="1"/>
  <c r="AK731" i="1" s="1"/>
  <c r="AI730" i="1"/>
  <c r="AM730" i="1" s="1"/>
  <c r="AF730" i="1"/>
  <c r="AE730" i="1"/>
  <c r="AH730" i="1" s="1"/>
  <c r="AL730" i="1" s="1"/>
  <c r="AD730" i="1"/>
  <c r="AG730" i="1" s="1"/>
  <c r="AK730" i="1" s="1"/>
  <c r="AH729" i="1"/>
  <c r="AL729" i="1" s="1"/>
  <c r="AF729" i="1"/>
  <c r="AI729" i="1" s="1"/>
  <c r="AM729" i="1" s="1"/>
  <c r="AE729" i="1"/>
  <c r="AD729" i="1"/>
  <c r="AG729" i="1" s="1"/>
  <c r="AK729" i="1" s="1"/>
  <c r="AI728" i="1"/>
  <c r="AM728" i="1" s="1"/>
  <c r="AF728" i="1"/>
  <c r="AE728" i="1"/>
  <c r="AH728" i="1" s="1"/>
  <c r="AL728" i="1" s="1"/>
  <c r="AD728" i="1"/>
  <c r="AG728" i="1" s="1"/>
  <c r="AK728" i="1" s="1"/>
  <c r="AF727" i="1"/>
  <c r="AI727" i="1" s="1"/>
  <c r="AM727" i="1" s="1"/>
  <c r="AE727" i="1"/>
  <c r="AH727" i="1" s="1"/>
  <c r="AL727" i="1" s="1"/>
  <c r="AD727" i="1"/>
  <c r="AG727" i="1" s="1"/>
  <c r="AK727" i="1" s="1"/>
  <c r="AF726" i="1"/>
  <c r="AI726" i="1" s="1"/>
  <c r="AM726" i="1" s="1"/>
  <c r="AE726" i="1"/>
  <c r="AH726" i="1" s="1"/>
  <c r="AL726" i="1" s="1"/>
  <c r="AD726" i="1"/>
  <c r="AG726" i="1" s="1"/>
  <c r="AK726" i="1" s="1"/>
  <c r="AF725" i="1"/>
  <c r="AI725" i="1" s="1"/>
  <c r="AM725" i="1" s="1"/>
  <c r="AE725" i="1"/>
  <c r="AH725" i="1" s="1"/>
  <c r="AL725" i="1" s="1"/>
  <c r="AD725" i="1"/>
  <c r="AG725" i="1" s="1"/>
  <c r="AK725" i="1" s="1"/>
  <c r="AF724" i="1"/>
  <c r="AI724" i="1" s="1"/>
  <c r="AM724" i="1" s="1"/>
  <c r="AE724" i="1"/>
  <c r="AH724" i="1" s="1"/>
  <c r="AL724" i="1" s="1"/>
  <c r="AD724" i="1"/>
  <c r="AG724" i="1" s="1"/>
  <c r="AK724" i="1" s="1"/>
  <c r="AF723" i="1"/>
  <c r="AI723" i="1" s="1"/>
  <c r="AM723" i="1" s="1"/>
  <c r="AE723" i="1"/>
  <c r="AH723" i="1" s="1"/>
  <c r="AL723" i="1" s="1"/>
  <c r="AD723" i="1"/>
  <c r="AG723" i="1" s="1"/>
  <c r="AK723" i="1" s="1"/>
  <c r="AF722" i="1"/>
  <c r="AI722" i="1" s="1"/>
  <c r="AM722" i="1" s="1"/>
  <c r="AE722" i="1"/>
  <c r="AH722" i="1" s="1"/>
  <c r="AL722" i="1" s="1"/>
  <c r="AD722" i="1"/>
  <c r="AG722" i="1" s="1"/>
  <c r="AK722" i="1" s="1"/>
  <c r="AF721" i="1"/>
  <c r="AI721" i="1" s="1"/>
  <c r="AM721" i="1" s="1"/>
  <c r="AE721" i="1"/>
  <c r="AH721" i="1" s="1"/>
  <c r="AL721" i="1" s="1"/>
  <c r="AD721" i="1"/>
  <c r="AG721" i="1" s="1"/>
  <c r="AK721" i="1" s="1"/>
  <c r="AF720" i="1"/>
  <c r="AI720" i="1" s="1"/>
  <c r="AM720" i="1" s="1"/>
  <c r="AE720" i="1"/>
  <c r="AH720" i="1" s="1"/>
  <c r="AL720" i="1" s="1"/>
  <c r="AD720" i="1"/>
  <c r="AG720" i="1" s="1"/>
  <c r="AK720" i="1" s="1"/>
  <c r="AF719" i="1"/>
  <c r="AI719" i="1" s="1"/>
  <c r="AM719" i="1" s="1"/>
  <c r="AE719" i="1"/>
  <c r="AH719" i="1" s="1"/>
  <c r="AL719" i="1" s="1"/>
  <c r="AD719" i="1"/>
  <c r="AG719" i="1" s="1"/>
  <c r="AK719" i="1" s="1"/>
  <c r="AF718" i="1"/>
  <c r="AI718" i="1" s="1"/>
  <c r="AM718" i="1" s="1"/>
  <c r="AE718" i="1"/>
  <c r="AH718" i="1" s="1"/>
  <c r="AL718" i="1" s="1"/>
  <c r="AD718" i="1"/>
  <c r="AG718" i="1" s="1"/>
  <c r="AK718" i="1" s="1"/>
  <c r="AF717" i="1"/>
  <c r="AI717" i="1" s="1"/>
  <c r="AM717" i="1" s="1"/>
  <c r="AE717" i="1"/>
  <c r="AH717" i="1" s="1"/>
  <c r="AL717" i="1" s="1"/>
  <c r="AD717" i="1"/>
  <c r="AG717" i="1" s="1"/>
  <c r="AK717" i="1" s="1"/>
  <c r="AG716" i="1"/>
  <c r="AK716" i="1" s="1"/>
  <c r="AF716" i="1"/>
  <c r="AI716" i="1" s="1"/>
  <c r="AM716" i="1" s="1"/>
  <c r="AE716" i="1"/>
  <c r="AH716" i="1" s="1"/>
  <c r="AL716" i="1" s="1"/>
  <c r="AD716" i="1"/>
  <c r="AF715" i="1"/>
  <c r="AI715" i="1" s="1"/>
  <c r="AM715" i="1" s="1"/>
  <c r="AE715" i="1"/>
  <c r="AH715" i="1" s="1"/>
  <c r="AL715" i="1" s="1"/>
  <c r="AD715" i="1"/>
  <c r="AG715" i="1" s="1"/>
  <c r="AK715" i="1" s="1"/>
  <c r="AF714" i="1"/>
  <c r="AI714" i="1" s="1"/>
  <c r="AM714" i="1" s="1"/>
  <c r="AE714" i="1"/>
  <c r="AH714" i="1" s="1"/>
  <c r="AL714" i="1" s="1"/>
  <c r="AD714" i="1"/>
  <c r="AG714" i="1" s="1"/>
  <c r="AK714" i="1" s="1"/>
  <c r="AF713" i="1"/>
  <c r="AI713" i="1" s="1"/>
  <c r="AM713" i="1" s="1"/>
  <c r="AE713" i="1"/>
  <c r="AH713" i="1" s="1"/>
  <c r="AL713" i="1" s="1"/>
  <c r="AD713" i="1"/>
  <c r="AG713" i="1" s="1"/>
  <c r="AK713" i="1" s="1"/>
  <c r="AF712" i="1"/>
  <c r="AI712" i="1" s="1"/>
  <c r="AM712" i="1" s="1"/>
  <c r="AE712" i="1"/>
  <c r="AH712" i="1" s="1"/>
  <c r="AL712" i="1" s="1"/>
  <c r="AD712" i="1"/>
  <c r="AG712" i="1" s="1"/>
  <c r="AK712" i="1" s="1"/>
  <c r="AF711" i="1"/>
  <c r="AI711" i="1" s="1"/>
  <c r="AM711" i="1" s="1"/>
  <c r="AE711" i="1"/>
  <c r="AH711" i="1" s="1"/>
  <c r="AL711" i="1" s="1"/>
  <c r="AD711" i="1"/>
  <c r="AG711" i="1" s="1"/>
  <c r="AK711" i="1" s="1"/>
  <c r="AF710" i="1"/>
  <c r="AI710" i="1" s="1"/>
  <c r="AM710" i="1" s="1"/>
  <c r="AE710" i="1"/>
  <c r="AH710" i="1" s="1"/>
  <c r="AL710" i="1" s="1"/>
  <c r="AD710" i="1"/>
  <c r="AG710" i="1" s="1"/>
  <c r="AK710" i="1" s="1"/>
  <c r="AF709" i="1"/>
  <c r="AI709" i="1" s="1"/>
  <c r="AM709" i="1" s="1"/>
  <c r="AE709" i="1"/>
  <c r="AH709" i="1" s="1"/>
  <c r="AL709" i="1" s="1"/>
  <c r="AD709" i="1"/>
  <c r="AG709" i="1" s="1"/>
  <c r="AK709" i="1" s="1"/>
  <c r="AG708" i="1"/>
  <c r="AK708" i="1" s="1"/>
  <c r="AF708" i="1"/>
  <c r="AI708" i="1" s="1"/>
  <c r="AM708" i="1" s="1"/>
  <c r="AE708" i="1"/>
  <c r="AH708" i="1" s="1"/>
  <c r="AL708" i="1" s="1"/>
  <c r="AD708" i="1"/>
  <c r="AH707" i="1"/>
  <c r="AL707" i="1" s="1"/>
  <c r="AF707" i="1"/>
  <c r="AI707" i="1" s="1"/>
  <c r="AM707" i="1" s="1"/>
  <c r="AE707" i="1"/>
  <c r="AD707" i="1"/>
  <c r="AG707" i="1" s="1"/>
  <c r="AK707" i="1" s="1"/>
  <c r="AI706" i="1"/>
  <c r="AM706" i="1" s="1"/>
  <c r="AF706" i="1"/>
  <c r="AE706" i="1"/>
  <c r="AH706" i="1" s="1"/>
  <c r="AL706" i="1" s="1"/>
  <c r="AD706" i="1"/>
  <c r="AG706" i="1" s="1"/>
  <c r="AK706" i="1" s="1"/>
  <c r="AH705" i="1"/>
  <c r="AL705" i="1" s="1"/>
  <c r="AF705" i="1"/>
  <c r="AI705" i="1" s="1"/>
  <c r="AM705" i="1" s="1"/>
  <c r="AE705" i="1"/>
  <c r="AD705" i="1"/>
  <c r="AG705" i="1" s="1"/>
  <c r="AK705" i="1" s="1"/>
  <c r="AI704" i="1"/>
  <c r="AM704" i="1" s="1"/>
  <c r="AF704" i="1"/>
  <c r="AE704" i="1"/>
  <c r="AH704" i="1" s="1"/>
  <c r="AL704" i="1" s="1"/>
  <c r="AD704" i="1"/>
  <c r="AG704" i="1" s="1"/>
  <c r="AK704" i="1" s="1"/>
  <c r="AF703" i="1"/>
  <c r="AI703" i="1" s="1"/>
  <c r="AM703" i="1" s="1"/>
  <c r="AE703" i="1"/>
  <c r="AH703" i="1" s="1"/>
  <c r="AL703" i="1" s="1"/>
  <c r="AD703" i="1"/>
  <c r="AG703" i="1" s="1"/>
  <c r="AK703" i="1" s="1"/>
  <c r="AF702" i="1"/>
  <c r="AI702" i="1" s="1"/>
  <c r="AM702" i="1" s="1"/>
  <c r="AE702" i="1"/>
  <c r="AH702" i="1" s="1"/>
  <c r="AL702" i="1" s="1"/>
  <c r="AD702" i="1"/>
  <c r="AG702" i="1" s="1"/>
  <c r="AK702" i="1" s="1"/>
  <c r="AF701" i="1"/>
  <c r="AI701" i="1" s="1"/>
  <c r="AM701" i="1" s="1"/>
  <c r="AE701" i="1"/>
  <c r="AH701" i="1" s="1"/>
  <c r="AL701" i="1" s="1"/>
  <c r="AD701" i="1"/>
  <c r="AG701" i="1" s="1"/>
  <c r="AK701" i="1" s="1"/>
  <c r="AF700" i="1"/>
  <c r="AI700" i="1" s="1"/>
  <c r="AM700" i="1" s="1"/>
  <c r="AE700" i="1"/>
  <c r="AH700" i="1" s="1"/>
  <c r="AL700" i="1" s="1"/>
  <c r="AD700" i="1"/>
  <c r="AG700" i="1" s="1"/>
  <c r="AK700" i="1" s="1"/>
  <c r="AH699" i="1"/>
  <c r="AL699" i="1" s="1"/>
  <c r="AF699" i="1"/>
  <c r="AI699" i="1" s="1"/>
  <c r="AM699" i="1" s="1"/>
  <c r="AE699" i="1"/>
  <c r="AD699" i="1"/>
  <c r="AG699" i="1" s="1"/>
  <c r="AK699" i="1" s="1"/>
  <c r="AI698" i="1"/>
  <c r="AM698" i="1" s="1"/>
  <c r="AF698" i="1"/>
  <c r="AE698" i="1"/>
  <c r="AH698" i="1" s="1"/>
  <c r="AL698" i="1" s="1"/>
  <c r="AD698" i="1"/>
  <c r="AG698" i="1" s="1"/>
  <c r="AK698" i="1" s="1"/>
  <c r="AH697" i="1"/>
  <c r="AL697" i="1" s="1"/>
  <c r="AF697" i="1"/>
  <c r="AI697" i="1" s="1"/>
  <c r="AM697" i="1" s="1"/>
  <c r="AE697" i="1"/>
  <c r="AD697" i="1"/>
  <c r="AG697" i="1" s="1"/>
  <c r="AK697" i="1" s="1"/>
  <c r="AI696" i="1"/>
  <c r="AM696" i="1" s="1"/>
  <c r="AF696" i="1"/>
  <c r="AE696" i="1"/>
  <c r="AH696" i="1" s="1"/>
  <c r="AL696" i="1" s="1"/>
  <c r="AD696" i="1"/>
  <c r="AG696" i="1" s="1"/>
  <c r="AK696" i="1" s="1"/>
  <c r="AF695" i="1"/>
  <c r="AI695" i="1" s="1"/>
  <c r="AM695" i="1" s="1"/>
  <c r="AE695" i="1"/>
  <c r="AH695" i="1" s="1"/>
  <c r="AL695" i="1" s="1"/>
  <c r="AD695" i="1"/>
  <c r="AG695" i="1" s="1"/>
  <c r="AK695" i="1" s="1"/>
  <c r="AF694" i="1"/>
  <c r="AI694" i="1" s="1"/>
  <c r="AM694" i="1" s="1"/>
  <c r="AE694" i="1"/>
  <c r="AH694" i="1" s="1"/>
  <c r="AL694" i="1" s="1"/>
  <c r="AD694" i="1"/>
  <c r="AG694" i="1" s="1"/>
  <c r="AK694" i="1" s="1"/>
  <c r="AF693" i="1"/>
  <c r="AI693" i="1" s="1"/>
  <c r="AM693" i="1" s="1"/>
  <c r="AE693" i="1"/>
  <c r="AH693" i="1" s="1"/>
  <c r="AL693" i="1" s="1"/>
  <c r="AD693" i="1"/>
  <c r="AG693" i="1" s="1"/>
  <c r="AK693" i="1" s="1"/>
  <c r="AF692" i="1"/>
  <c r="AI692" i="1" s="1"/>
  <c r="AM692" i="1" s="1"/>
  <c r="AE692" i="1"/>
  <c r="AH692" i="1" s="1"/>
  <c r="AL692" i="1" s="1"/>
  <c r="AD692" i="1"/>
  <c r="AG692" i="1" s="1"/>
  <c r="AK692" i="1" s="1"/>
  <c r="AF691" i="1"/>
  <c r="AI691" i="1" s="1"/>
  <c r="AM691" i="1" s="1"/>
  <c r="AE691" i="1"/>
  <c r="AH691" i="1" s="1"/>
  <c r="AL691" i="1" s="1"/>
  <c r="AD691" i="1"/>
  <c r="AG691" i="1" s="1"/>
  <c r="AK691" i="1" s="1"/>
  <c r="AF690" i="1"/>
  <c r="AI690" i="1" s="1"/>
  <c r="AM690" i="1" s="1"/>
  <c r="AE690" i="1"/>
  <c r="AH690" i="1" s="1"/>
  <c r="AL690" i="1" s="1"/>
  <c r="AD690" i="1"/>
  <c r="AG690" i="1" s="1"/>
  <c r="AK690" i="1" s="1"/>
  <c r="AF689" i="1"/>
  <c r="AI689" i="1" s="1"/>
  <c r="AM689" i="1" s="1"/>
  <c r="AE689" i="1"/>
  <c r="AH689" i="1" s="1"/>
  <c r="AL689" i="1" s="1"/>
  <c r="AD689" i="1"/>
  <c r="AG689" i="1" s="1"/>
  <c r="AK689" i="1" s="1"/>
  <c r="AF688" i="1"/>
  <c r="AI688" i="1" s="1"/>
  <c r="AM688" i="1" s="1"/>
  <c r="AE688" i="1"/>
  <c r="AH688" i="1" s="1"/>
  <c r="AL688" i="1" s="1"/>
  <c r="AD688" i="1"/>
  <c r="AG688" i="1" s="1"/>
  <c r="AK688" i="1" s="1"/>
  <c r="AF687" i="1"/>
  <c r="AI687" i="1" s="1"/>
  <c r="AM687" i="1" s="1"/>
  <c r="AE687" i="1"/>
  <c r="AH687" i="1" s="1"/>
  <c r="AL687" i="1" s="1"/>
  <c r="AD687" i="1"/>
  <c r="AG687" i="1" s="1"/>
  <c r="AK687" i="1" s="1"/>
  <c r="AF686" i="1"/>
  <c r="AI686" i="1" s="1"/>
  <c r="AM686" i="1" s="1"/>
  <c r="AE686" i="1"/>
  <c r="AH686" i="1" s="1"/>
  <c r="AL686" i="1" s="1"/>
  <c r="AD686" i="1"/>
  <c r="AG686" i="1" s="1"/>
  <c r="AK686" i="1" s="1"/>
  <c r="AF685" i="1"/>
  <c r="AI685" i="1" s="1"/>
  <c r="AM685" i="1" s="1"/>
  <c r="AE685" i="1"/>
  <c r="AH685" i="1" s="1"/>
  <c r="AL685" i="1" s="1"/>
  <c r="AD685" i="1"/>
  <c r="AG685" i="1" s="1"/>
  <c r="AK685" i="1" s="1"/>
  <c r="AG684" i="1"/>
  <c r="AK684" i="1" s="1"/>
  <c r="AF684" i="1"/>
  <c r="AI684" i="1" s="1"/>
  <c r="AM684" i="1" s="1"/>
  <c r="AE684" i="1"/>
  <c r="AH684" i="1" s="1"/>
  <c r="AL684" i="1" s="1"/>
  <c r="AD684" i="1"/>
  <c r="AF683" i="1"/>
  <c r="AI683" i="1" s="1"/>
  <c r="AM683" i="1" s="1"/>
  <c r="AE683" i="1"/>
  <c r="AH683" i="1" s="1"/>
  <c r="AL683" i="1" s="1"/>
  <c r="AD683" i="1"/>
  <c r="AG683" i="1" s="1"/>
  <c r="AK683" i="1" s="1"/>
  <c r="AF682" i="1"/>
  <c r="AI682" i="1" s="1"/>
  <c r="AM682" i="1" s="1"/>
  <c r="AE682" i="1"/>
  <c r="AH682" i="1" s="1"/>
  <c r="AL682" i="1" s="1"/>
  <c r="AD682" i="1"/>
  <c r="AG682" i="1" s="1"/>
  <c r="AK682" i="1" s="1"/>
  <c r="AF681" i="1"/>
  <c r="AI681" i="1" s="1"/>
  <c r="AM681" i="1" s="1"/>
  <c r="AE681" i="1"/>
  <c r="AH681" i="1" s="1"/>
  <c r="AL681" i="1" s="1"/>
  <c r="AD681" i="1"/>
  <c r="AG681" i="1" s="1"/>
  <c r="AK681" i="1" s="1"/>
  <c r="AF680" i="1"/>
  <c r="AI680" i="1" s="1"/>
  <c r="AM680" i="1" s="1"/>
  <c r="AE680" i="1"/>
  <c r="AH680" i="1" s="1"/>
  <c r="AL680" i="1" s="1"/>
  <c r="AD680" i="1"/>
  <c r="AG680" i="1" s="1"/>
  <c r="AK680" i="1" s="1"/>
  <c r="AF679" i="1"/>
  <c r="AI679" i="1" s="1"/>
  <c r="AM679" i="1" s="1"/>
  <c r="AE679" i="1"/>
  <c r="AH679" i="1" s="1"/>
  <c r="AL679" i="1" s="1"/>
  <c r="AD679" i="1"/>
  <c r="AG679" i="1" s="1"/>
  <c r="AK679" i="1" s="1"/>
  <c r="AF678" i="1"/>
  <c r="AI678" i="1" s="1"/>
  <c r="AM678" i="1" s="1"/>
  <c r="AE678" i="1"/>
  <c r="AH678" i="1" s="1"/>
  <c r="AL678" i="1" s="1"/>
  <c r="AD678" i="1"/>
  <c r="AG678" i="1" s="1"/>
  <c r="AK678" i="1" s="1"/>
  <c r="AF677" i="1"/>
  <c r="AI677" i="1" s="1"/>
  <c r="AM677" i="1" s="1"/>
  <c r="AE677" i="1"/>
  <c r="AH677" i="1" s="1"/>
  <c r="AL677" i="1" s="1"/>
  <c r="AD677" i="1"/>
  <c r="AG677" i="1" s="1"/>
  <c r="AK677" i="1" s="1"/>
  <c r="AG676" i="1"/>
  <c r="AK676" i="1" s="1"/>
  <c r="AF676" i="1"/>
  <c r="AI676" i="1" s="1"/>
  <c r="AM676" i="1" s="1"/>
  <c r="AE676" i="1"/>
  <c r="AH676" i="1" s="1"/>
  <c r="AL676" i="1" s="1"/>
  <c r="AD676" i="1"/>
  <c r="AH675" i="1"/>
  <c r="AL675" i="1" s="1"/>
  <c r="AF675" i="1"/>
  <c r="AI675" i="1" s="1"/>
  <c r="AM675" i="1" s="1"/>
  <c r="AE675" i="1"/>
  <c r="AD675" i="1"/>
  <c r="AG675" i="1" s="1"/>
  <c r="AK675" i="1" s="1"/>
  <c r="AI674" i="1"/>
  <c r="AM674" i="1" s="1"/>
  <c r="AF674" i="1"/>
  <c r="AE674" i="1"/>
  <c r="AH674" i="1" s="1"/>
  <c r="AL674" i="1" s="1"/>
  <c r="AD674" i="1"/>
  <c r="AG674" i="1" s="1"/>
  <c r="AK674" i="1" s="1"/>
  <c r="AH673" i="1"/>
  <c r="AL673" i="1" s="1"/>
  <c r="AF673" i="1"/>
  <c r="AI673" i="1" s="1"/>
  <c r="AM673" i="1" s="1"/>
  <c r="AE673" i="1"/>
  <c r="AD673" i="1"/>
  <c r="AG673" i="1" s="1"/>
  <c r="AK673" i="1" s="1"/>
  <c r="AI672" i="1"/>
  <c r="AM672" i="1" s="1"/>
  <c r="AF672" i="1"/>
  <c r="AE672" i="1"/>
  <c r="AH672" i="1" s="1"/>
  <c r="AL672" i="1" s="1"/>
  <c r="AD672" i="1"/>
  <c r="AG672" i="1" s="1"/>
  <c r="AK672" i="1" s="1"/>
  <c r="AF671" i="1"/>
  <c r="AI671" i="1" s="1"/>
  <c r="AM671" i="1" s="1"/>
  <c r="AE671" i="1"/>
  <c r="AH671" i="1" s="1"/>
  <c r="AL671" i="1" s="1"/>
  <c r="AD671" i="1"/>
  <c r="AG671" i="1" s="1"/>
  <c r="AK671" i="1" s="1"/>
  <c r="AF670" i="1"/>
  <c r="AI670" i="1" s="1"/>
  <c r="AM670" i="1" s="1"/>
  <c r="AE670" i="1"/>
  <c r="AH670" i="1" s="1"/>
  <c r="AL670" i="1" s="1"/>
  <c r="AD670" i="1"/>
  <c r="AG670" i="1" s="1"/>
  <c r="AK670" i="1" s="1"/>
  <c r="AF669" i="1"/>
  <c r="AI669" i="1" s="1"/>
  <c r="AM669" i="1" s="1"/>
  <c r="AE669" i="1"/>
  <c r="AH669" i="1" s="1"/>
  <c r="AL669" i="1" s="1"/>
  <c r="AD669" i="1"/>
  <c r="AG669" i="1" s="1"/>
  <c r="AK669" i="1" s="1"/>
  <c r="AF668" i="1"/>
  <c r="AI668" i="1" s="1"/>
  <c r="AM668" i="1" s="1"/>
  <c r="AE668" i="1"/>
  <c r="AH668" i="1" s="1"/>
  <c r="AL668" i="1" s="1"/>
  <c r="AD668" i="1"/>
  <c r="AG668" i="1" s="1"/>
  <c r="AK668" i="1" s="1"/>
  <c r="AH667" i="1"/>
  <c r="AL667" i="1" s="1"/>
  <c r="AF667" i="1"/>
  <c r="AI667" i="1" s="1"/>
  <c r="AM667" i="1" s="1"/>
  <c r="AE667" i="1"/>
  <c r="AD667" i="1"/>
  <c r="AG667" i="1" s="1"/>
  <c r="AK667" i="1" s="1"/>
  <c r="AI666" i="1"/>
  <c r="AM666" i="1" s="1"/>
  <c r="AF666" i="1"/>
  <c r="AE666" i="1"/>
  <c r="AH666" i="1" s="1"/>
  <c r="AL666" i="1" s="1"/>
  <c r="AD666" i="1"/>
  <c r="AG666" i="1" s="1"/>
  <c r="AK666" i="1" s="1"/>
  <c r="AH665" i="1"/>
  <c r="AL665" i="1" s="1"/>
  <c r="AF665" i="1"/>
  <c r="AI665" i="1" s="1"/>
  <c r="AM665" i="1" s="1"/>
  <c r="AE665" i="1"/>
  <c r="AD665" i="1"/>
  <c r="AG665" i="1" s="1"/>
  <c r="AK665" i="1" s="1"/>
  <c r="AI664" i="1"/>
  <c r="AM664" i="1" s="1"/>
  <c r="AF664" i="1"/>
  <c r="AE664" i="1"/>
  <c r="AH664" i="1" s="1"/>
  <c r="AL664" i="1" s="1"/>
  <c r="AD664" i="1"/>
  <c r="AG664" i="1" s="1"/>
  <c r="AK664" i="1" s="1"/>
  <c r="AF663" i="1"/>
  <c r="AI663" i="1" s="1"/>
  <c r="AM663" i="1" s="1"/>
  <c r="AE663" i="1"/>
  <c r="AH663" i="1" s="1"/>
  <c r="AL663" i="1" s="1"/>
  <c r="AD663" i="1"/>
  <c r="AG663" i="1" s="1"/>
  <c r="AK663" i="1" s="1"/>
  <c r="AF662" i="1"/>
  <c r="AI662" i="1" s="1"/>
  <c r="AM662" i="1" s="1"/>
  <c r="AE662" i="1"/>
  <c r="AH662" i="1" s="1"/>
  <c r="AL662" i="1" s="1"/>
  <c r="AD662" i="1"/>
  <c r="AG662" i="1" s="1"/>
  <c r="AK662" i="1" s="1"/>
  <c r="AF661" i="1"/>
  <c r="AI661" i="1" s="1"/>
  <c r="AM661" i="1" s="1"/>
  <c r="AE661" i="1"/>
  <c r="AH661" i="1" s="1"/>
  <c r="AL661" i="1" s="1"/>
  <c r="AD661" i="1"/>
  <c r="AG661" i="1" s="1"/>
  <c r="AK661" i="1" s="1"/>
  <c r="AF660" i="1"/>
  <c r="AI660" i="1" s="1"/>
  <c r="AM660" i="1" s="1"/>
  <c r="AE660" i="1"/>
  <c r="AH660" i="1" s="1"/>
  <c r="AL660" i="1" s="1"/>
  <c r="AD660" i="1"/>
  <c r="AG660" i="1" s="1"/>
  <c r="AK660" i="1" s="1"/>
  <c r="AF659" i="1"/>
  <c r="AI659" i="1" s="1"/>
  <c r="AM659" i="1" s="1"/>
  <c r="AE659" i="1"/>
  <c r="AH659" i="1" s="1"/>
  <c r="AL659" i="1" s="1"/>
  <c r="AD659" i="1"/>
  <c r="AG659" i="1" s="1"/>
  <c r="AK659" i="1" s="1"/>
  <c r="AF658" i="1"/>
  <c r="AI658" i="1" s="1"/>
  <c r="AM658" i="1" s="1"/>
  <c r="AE658" i="1"/>
  <c r="AH658" i="1" s="1"/>
  <c r="AL658" i="1" s="1"/>
  <c r="AD658" i="1"/>
  <c r="AG658" i="1" s="1"/>
  <c r="AK658" i="1" s="1"/>
  <c r="AF657" i="1"/>
  <c r="AI657" i="1" s="1"/>
  <c r="AM657" i="1" s="1"/>
  <c r="AE657" i="1"/>
  <c r="AH657" i="1" s="1"/>
  <c r="AL657" i="1" s="1"/>
  <c r="AD657" i="1"/>
  <c r="AG657" i="1" s="1"/>
  <c r="AK657" i="1" s="1"/>
  <c r="AF656" i="1"/>
  <c r="AI656" i="1" s="1"/>
  <c r="AM656" i="1" s="1"/>
  <c r="AE656" i="1"/>
  <c r="AH656" i="1" s="1"/>
  <c r="AL656" i="1" s="1"/>
  <c r="AD656" i="1"/>
  <c r="AG656" i="1" s="1"/>
  <c r="AK656" i="1" s="1"/>
  <c r="AF655" i="1"/>
  <c r="AI655" i="1" s="1"/>
  <c r="AM655" i="1" s="1"/>
  <c r="AE655" i="1"/>
  <c r="AH655" i="1" s="1"/>
  <c r="AL655" i="1" s="1"/>
  <c r="AD655" i="1"/>
  <c r="AG655" i="1" s="1"/>
  <c r="AK655" i="1" s="1"/>
  <c r="AF654" i="1"/>
  <c r="AI654" i="1" s="1"/>
  <c r="AM654" i="1" s="1"/>
  <c r="AE654" i="1"/>
  <c r="AH654" i="1" s="1"/>
  <c r="AL654" i="1" s="1"/>
  <c r="AD654" i="1"/>
  <c r="AG654" i="1" s="1"/>
  <c r="AK654" i="1" s="1"/>
  <c r="AF653" i="1"/>
  <c r="AI653" i="1" s="1"/>
  <c r="AM653" i="1" s="1"/>
  <c r="AE653" i="1"/>
  <c r="AH653" i="1" s="1"/>
  <c r="AL653" i="1" s="1"/>
  <c r="AD653" i="1"/>
  <c r="AG653" i="1" s="1"/>
  <c r="AK653" i="1" s="1"/>
  <c r="AG652" i="1"/>
  <c r="AK652" i="1" s="1"/>
  <c r="AF652" i="1"/>
  <c r="AI652" i="1" s="1"/>
  <c r="AM652" i="1" s="1"/>
  <c r="AE652" i="1"/>
  <c r="AH652" i="1" s="1"/>
  <c r="AL652" i="1" s="1"/>
  <c r="AD652" i="1"/>
  <c r="AF651" i="1"/>
  <c r="AI651" i="1" s="1"/>
  <c r="AM651" i="1" s="1"/>
  <c r="AE651" i="1"/>
  <c r="AH651" i="1" s="1"/>
  <c r="AL651" i="1" s="1"/>
  <c r="AD651" i="1"/>
  <c r="AG651" i="1" s="1"/>
  <c r="AK651" i="1" s="1"/>
  <c r="AF650" i="1"/>
  <c r="AI650" i="1" s="1"/>
  <c r="AM650" i="1" s="1"/>
  <c r="AE650" i="1"/>
  <c r="AH650" i="1" s="1"/>
  <c r="AL650" i="1" s="1"/>
  <c r="AD650" i="1"/>
  <c r="AG650" i="1" s="1"/>
  <c r="AK650" i="1" s="1"/>
  <c r="AF649" i="1"/>
  <c r="AI649" i="1" s="1"/>
  <c r="AM649" i="1" s="1"/>
  <c r="AE649" i="1"/>
  <c r="AH649" i="1" s="1"/>
  <c r="AL649" i="1" s="1"/>
  <c r="AD649" i="1"/>
  <c r="AG649" i="1" s="1"/>
  <c r="AK649" i="1" s="1"/>
  <c r="AF648" i="1"/>
  <c r="AI648" i="1" s="1"/>
  <c r="AM648" i="1" s="1"/>
  <c r="AE648" i="1"/>
  <c r="AH648" i="1" s="1"/>
  <c r="AL648" i="1" s="1"/>
  <c r="AD648" i="1"/>
  <c r="AG648" i="1" s="1"/>
  <c r="AK648" i="1" s="1"/>
  <c r="AF647" i="1"/>
  <c r="AI647" i="1" s="1"/>
  <c r="AM647" i="1" s="1"/>
  <c r="AE647" i="1"/>
  <c r="AH647" i="1" s="1"/>
  <c r="AL647" i="1" s="1"/>
  <c r="AD647" i="1"/>
  <c r="AG647" i="1" s="1"/>
  <c r="AK647" i="1" s="1"/>
  <c r="AF646" i="1"/>
  <c r="AI646" i="1" s="1"/>
  <c r="AM646" i="1" s="1"/>
  <c r="AE646" i="1"/>
  <c r="AH646" i="1" s="1"/>
  <c r="AL646" i="1" s="1"/>
  <c r="AD646" i="1"/>
  <c r="AG646" i="1" s="1"/>
  <c r="AK646" i="1" s="1"/>
  <c r="AF645" i="1"/>
  <c r="AI645" i="1" s="1"/>
  <c r="AM645" i="1" s="1"/>
  <c r="AE645" i="1"/>
  <c r="AH645" i="1" s="1"/>
  <c r="AL645" i="1" s="1"/>
  <c r="AD645" i="1"/>
  <c r="AG645" i="1" s="1"/>
  <c r="AK645" i="1" s="1"/>
  <c r="AG644" i="1"/>
  <c r="AK644" i="1" s="1"/>
  <c r="AF644" i="1"/>
  <c r="AI644" i="1" s="1"/>
  <c r="AM644" i="1" s="1"/>
  <c r="AE644" i="1"/>
  <c r="AH644" i="1" s="1"/>
  <c r="AL644" i="1" s="1"/>
  <c r="AD644" i="1"/>
  <c r="AH643" i="1"/>
  <c r="AL643" i="1" s="1"/>
  <c r="AF643" i="1"/>
  <c r="AI643" i="1" s="1"/>
  <c r="AM643" i="1" s="1"/>
  <c r="AE643" i="1"/>
  <c r="AD643" i="1"/>
  <c r="AG643" i="1" s="1"/>
  <c r="AK643" i="1" s="1"/>
  <c r="AI642" i="1"/>
  <c r="AM642" i="1" s="1"/>
  <c r="AF642" i="1"/>
  <c r="AE642" i="1"/>
  <c r="AH642" i="1" s="1"/>
  <c r="AL642" i="1" s="1"/>
  <c r="AD642" i="1"/>
  <c r="AG642" i="1" s="1"/>
  <c r="AK642" i="1" s="1"/>
  <c r="AH641" i="1"/>
  <c r="AL641" i="1" s="1"/>
  <c r="AF641" i="1"/>
  <c r="AI641" i="1" s="1"/>
  <c r="AM641" i="1" s="1"/>
  <c r="AE641" i="1"/>
  <c r="AD641" i="1"/>
  <c r="AG641" i="1" s="1"/>
  <c r="AK641" i="1" s="1"/>
  <c r="AI640" i="1"/>
  <c r="AM640" i="1" s="1"/>
  <c r="AF640" i="1"/>
  <c r="AE640" i="1"/>
  <c r="AH640" i="1" s="1"/>
  <c r="AL640" i="1" s="1"/>
  <c r="AD640" i="1"/>
  <c r="AG640" i="1" s="1"/>
  <c r="AK640" i="1" s="1"/>
  <c r="AF639" i="1"/>
  <c r="AI639" i="1" s="1"/>
  <c r="AM639" i="1" s="1"/>
  <c r="AE639" i="1"/>
  <c r="AH639" i="1" s="1"/>
  <c r="AL639" i="1" s="1"/>
  <c r="AD639" i="1"/>
  <c r="AG639" i="1" s="1"/>
  <c r="AK639" i="1" s="1"/>
  <c r="AF638" i="1"/>
  <c r="AI638" i="1" s="1"/>
  <c r="AM638" i="1" s="1"/>
  <c r="AE638" i="1"/>
  <c r="AH638" i="1" s="1"/>
  <c r="AL638" i="1" s="1"/>
  <c r="AD638" i="1"/>
  <c r="AG638" i="1" s="1"/>
  <c r="AK638" i="1" s="1"/>
  <c r="AF637" i="1"/>
  <c r="AI637" i="1" s="1"/>
  <c r="AM637" i="1" s="1"/>
  <c r="AE637" i="1"/>
  <c r="AH637" i="1" s="1"/>
  <c r="AL637" i="1" s="1"/>
  <c r="AD637" i="1"/>
  <c r="AG637" i="1" s="1"/>
  <c r="AK637" i="1" s="1"/>
  <c r="AF636" i="1"/>
  <c r="AI636" i="1" s="1"/>
  <c r="AM636" i="1" s="1"/>
  <c r="AE636" i="1"/>
  <c r="AH636" i="1" s="1"/>
  <c r="AL636" i="1" s="1"/>
  <c r="AD636" i="1"/>
  <c r="AG636" i="1" s="1"/>
  <c r="AK636" i="1" s="1"/>
  <c r="AH635" i="1"/>
  <c r="AL635" i="1" s="1"/>
  <c r="AF635" i="1"/>
  <c r="AI635" i="1" s="1"/>
  <c r="AM635" i="1" s="1"/>
  <c r="AE635" i="1"/>
  <c r="AD635" i="1"/>
  <c r="AG635" i="1" s="1"/>
  <c r="AK635" i="1" s="1"/>
  <c r="AI634" i="1"/>
  <c r="AM634" i="1" s="1"/>
  <c r="AF634" i="1"/>
  <c r="AE634" i="1"/>
  <c r="AH634" i="1" s="1"/>
  <c r="AL634" i="1" s="1"/>
  <c r="AD634" i="1"/>
  <c r="AG634" i="1" s="1"/>
  <c r="AK634" i="1" s="1"/>
  <c r="AH633" i="1"/>
  <c r="AL633" i="1" s="1"/>
  <c r="AF633" i="1"/>
  <c r="AI633" i="1" s="1"/>
  <c r="AM633" i="1" s="1"/>
  <c r="AE633" i="1"/>
  <c r="AD633" i="1"/>
  <c r="AG633" i="1" s="1"/>
  <c r="AK633" i="1" s="1"/>
  <c r="AI632" i="1"/>
  <c r="AM632" i="1" s="1"/>
  <c r="AF632" i="1"/>
  <c r="AE632" i="1"/>
  <c r="AH632" i="1" s="1"/>
  <c r="AL632" i="1" s="1"/>
  <c r="AD632" i="1"/>
  <c r="AG632" i="1" s="1"/>
  <c r="AK632" i="1" s="1"/>
  <c r="AF631" i="1"/>
  <c r="AI631" i="1" s="1"/>
  <c r="AM631" i="1" s="1"/>
  <c r="AE631" i="1"/>
  <c r="AH631" i="1" s="1"/>
  <c r="AL631" i="1" s="1"/>
  <c r="AD631" i="1"/>
  <c r="AG631" i="1" s="1"/>
  <c r="AK631" i="1" s="1"/>
  <c r="AF630" i="1"/>
  <c r="AI630" i="1" s="1"/>
  <c r="AM630" i="1" s="1"/>
  <c r="AE630" i="1"/>
  <c r="AH630" i="1" s="1"/>
  <c r="AL630" i="1" s="1"/>
  <c r="AD630" i="1"/>
  <c r="AG630" i="1" s="1"/>
  <c r="AK630" i="1" s="1"/>
  <c r="AF629" i="1"/>
  <c r="AI629" i="1" s="1"/>
  <c r="AM629" i="1" s="1"/>
  <c r="AE629" i="1"/>
  <c r="AH629" i="1" s="1"/>
  <c r="AL629" i="1" s="1"/>
  <c r="AD629" i="1"/>
  <c r="AG629" i="1" s="1"/>
  <c r="AK629" i="1" s="1"/>
  <c r="AF628" i="1"/>
  <c r="AI628" i="1" s="1"/>
  <c r="AM628" i="1" s="1"/>
  <c r="AE628" i="1"/>
  <c r="AH628" i="1" s="1"/>
  <c r="AL628" i="1" s="1"/>
  <c r="AD628" i="1"/>
  <c r="AG628" i="1" s="1"/>
  <c r="AK628" i="1" s="1"/>
  <c r="AF627" i="1"/>
  <c r="AI627" i="1" s="1"/>
  <c r="AM627" i="1" s="1"/>
  <c r="AE627" i="1"/>
  <c r="AH627" i="1" s="1"/>
  <c r="AL627" i="1" s="1"/>
  <c r="AD627" i="1"/>
  <c r="AG627" i="1" s="1"/>
  <c r="AK627" i="1" s="1"/>
  <c r="AF626" i="1"/>
  <c r="AI626" i="1" s="1"/>
  <c r="AM626" i="1" s="1"/>
  <c r="AE626" i="1"/>
  <c r="AH626" i="1" s="1"/>
  <c r="AL626" i="1" s="1"/>
  <c r="AD626" i="1"/>
  <c r="AG626" i="1" s="1"/>
  <c r="AK626" i="1" s="1"/>
  <c r="AF625" i="1"/>
  <c r="AI625" i="1" s="1"/>
  <c r="AM625" i="1" s="1"/>
  <c r="AE625" i="1"/>
  <c r="AH625" i="1" s="1"/>
  <c r="AL625" i="1" s="1"/>
  <c r="AD625" i="1"/>
  <c r="AG625" i="1" s="1"/>
  <c r="AK625" i="1" s="1"/>
  <c r="AF624" i="1"/>
  <c r="AI624" i="1" s="1"/>
  <c r="AM624" i="1" s="1"/>
  <c r="AE624" i="1"/>
  <c r="AH624" i="1" s="1"/>
  <c r="AL624" i="1" s="1"/>
  <c r="AD624" i="1"/>
  <c r="AG624" i="1" s="1"/>
  <c r="AK624" i="1" s="1"/>
  <c r="AF623" i="1"/>
  <c r="AI623" i="1" s="1"/>
  <c r="AM623" i="1" s="1"/>
  <c r="AE623" i="1"/>
  <c r="AH623" i="1" s="1"/>
  <c r="AL623" i="1" s="1"/>
  <c r="AD623" i="1"/>
  <c r="AG623" i="1" s="1"/>
  <c r="AK623" i="1" s="1"/>
  <c r="AF622" i="1"/>
  <c r="AI622" i="1" s="1"/>
  <c r="AM622" i="1" s="1"/>
  <c r="AE622" i="1"/>
  <c r="AH622" i="1" s="1"/>
  <c r="AL622" i="1" s="1"/>
  <c r="AD622" i="1"/>
  <c r="AG622" i="1" s="1"/>
  <c r="AK622" i="1" s="1"/>
  <c r="AF621" i="1"/>
  <c r="AI621" i="1" s="1"/>
  <c r="AM621" i="1" s="1"/>
  <c r="AE621" i="1"/>
  <c r="AH621" i="1" s="1"/>
  <c r="AL621" i="1" s="1"/>
  <c r="AD621" i="1"/>
  <c r="AG621" i="1" s="1"/>
  <c r="AK621" i="1" s="1"/>
  <c r="AG620" i="1"/>
  <c r="AK620" i="1" s="1"/>
  <c r="AF620" i="1"/>
  <c r="AI620" i="1" s="1"/>
  <c r="AM620" i="1" s="1"/>
  <c r="AE620" i="1"/>
  <c r="AH620" i="1" s="1"/>
  <c r="AL620" i="1" s="1"/>
  <c r="AD620" i="1"/>
  <c r="AF619" i="1"/>
  <c r="AI619" i="1" s="1"/>
  <c r="AM619" i="1" s="1"/>
  <c r="AE619" i="1"/>
  <c r="AH619" i="1" s="1"/>
  <c r="AL619" i="1" s="1"/>
  <c r="AD619" i="1"/>
  <c r="AG619" i="1" s="1"/>
  <c r="AK619" i="1" s="1"/>
  <c r="AF618" i="1"/>
  <c r="AI618" i="1" s="1"/>
  <c r="AM618" i="1" s="1"/>
  <c r="AE618" i="1"/>
  <c r="AH618" i="1" s="1"/>
  <c r="AL618" i="1" s="1"/>
  <c r="AD618" i="1"/>
  <c r="AG618" i="1" s="1"/>
  <c r="AK618" i="1" s="1"/>
  <c r="AF617" i="1"/>
  <c r="AI617" i="1" s="1"/>
  <c r="AM617" i="1" s="1"/>
  <c r="AE617" i="1"/>
  <c r="AH617" i="1" s="1"/>
  <c r="AL617" i="1" s="1"/>
  <c r="AD617" i="1"/>
  <c r="AG617" i="1" s="1"/>
  <c r="AK617" i="1" s="1"/>
  <c r="AF616" i="1"/>
  <c r="AI616" i="1" s="1"/>
  <c r="AM616" i="1" s="1"/>
  <c r="AE616" i="1"/>
  <c r="AH616" i="1" s="1"/>
  <c r="AL616" i="1" s="1"/>
  <c r="AD616" i="1"/>
  <c r="AG616" i="1" s="1"/>
  <c r="AK616" i="1" s="1"/>
  <c r="AF615" i="1"/>
  <c r="AI615" i="1" s="1"/>
  <c r="AM615" i="1" s="1"/>
  <c r="AE615" i="1"/>
  <c r="AH615" i="1" s="1"/>
  <c r="AL615" i="1" s="1"/>
  <c r="AD615" i="1"/>
  <c r="AG615" i="1" s="1"/>
  <c r="AK615" i="1" s="1"/>
  <c r="AF614" i="1"/>
  <c r="AI614" i="1" s="1"/>
  <c r="AM614" i="1" s="1"/>
  <c r="AE614" i="1"/>
  <c r="AH614" i="1" s="1"/>
  <c r="AL614" i="1" s="1"/>
  <c r="AD614" i="1"/>
  <c r="AG614" i="1" s="1"/>
  <c r="AK614" i="1" s="1"/>
  <c r="AF613" i="1"/>
  <c r="AI613" i="1" s="1"/>
  <c r="AM613" i="1" s="1"/>
  <c r="AE613" i="1"/>
  <c r="AH613" i="1" s="1"/>
  <c r="AL613" i="1" s="1"/>
  <c r="AD613" i="1"/>
  <c r="AG613" i="1" s="1"/>
  <c r="AK613" i="1" s="1"/>
  <c r="AG612" i="1"/>
  <c r="AK612" i="1" s="1"/>
  <c r="AF612" i="1"/>
  <c r="AI612" i="1" s="1"/>
  <c r="AM612" i="1" s="1"/>
  <c r="AE612" i="1"/>
  <c r="AH612" i="1" s="1"/>
  <c r="AL612" i="1" s="1"/>
  <c r="AD612" i="1"/>
  <c r="AH611" i="1"/>
  <c r="AL611" i="1" s="1"/>
  <c r="AF611" i="1"/>
  <c r="AI611" i="1" s="1"/>
  <c r="AM611" i="1" s="1"/>
  <c r="AE611" i="1"/>
  <c r="AD611" i="1"/>
  <c r="AG611" i="1" s="1"/>
  <c r="AK611" i="1" s="1"/>
  <c r="AI610" i="1"/>
  <c r="AM610" i="1" s="1"/>
  <c r="AF610" i="1"/>
  <c r="AE610" i="1"/>
  <c r="AH610" i="1" s="1"/>
  <c r="AL610" i="1" s="1"/>
  <c r="AD610" i="1"/>
  <c r="AG610" i="1" s="1"/>
  <c r="AK610" i="1" s="1"/>
  <c r="AH609" i="1"/>
  <c r="AL609" i="1" s="1"/>
  <c r="AF609" i="1"/>
  <c r="AI609" i="1" s="1"/>
  <c r="AM609" i="1" s="1"/>
  <c r="AE609" i="1"/>
  <c r="AD609" i="1"/>
  <c r="AG609" i="1" s="1"/>
  <c r="AK609" i="1" s="1"/>
  <c r="AI608" i="1"/>
  <c r="AM608" i="1" s="1"/>
  <c r="AF608" i="1"/>
  <c r="AE608" i="1"/>
  <c r="AH608" i="1" s="1"/>
  <c r="AL608" i="1" s="1"/>
  <c r="AD608" i="1"/>
  <c r="AG608" i="1" s="1"/>
  <c r="AK608" i="1" s="1"/>
  <c r="AF607" i="1"/>
  <c r="AI607" i="1" s="1"/>
  <c r="AM607" i="1" s="1"/>
  <c r="AE607" i="1"/>
  <c r="AH607" i="1" s="1"/>
  <c r="AL607" i="1" s="1"/>
  <c r="AD607" i="1"/>
  <c r="AG607" i="1" s="1"/>
  <c r="AK607" i="1" s="1"/>
  <c r="AF606" i="1"/>
  <c r="AI606" i="1" s="1"/>
  <c r="AM606" i="1" s="1"/>
  <c r="AE606" i="1"/>
  <c r="AH606" i="1" s="1"/>
  <c r="AL606" i="1" s="1"/>
  <c r="AD606" i="1"/>
  <c r="AG606" i="1" s="1"/>
  <c r="AK606" i="1" s="1"/>
  <c r="AF605" i="1"/>
  <c r="AI605" i="1" s="1"/>
  <c r="AM605" i="1" s="1"/>
  <c r="AE605" i="1"/>
  <c r="AH605" i="1" s="1"/>
  <c r="AL605" i="1" s="1"/>
  <c r="AD605" i="1"/>
  <c r="AG605" i="1" s="1"/>
  <c r="AK605" i="1" s="1"/>
  <c r="AF604" i="1"/>
  <c r="AI604" i="1" s="1"/>
  <c r="AM604" i="1" s="1"/>
  <c r="AE604" i="1"/>
  <c r="AH604" i="1" s="1"/>
  <c r="AL604" i="1" s="1"/>
  <c r="AD604" i="1"/>
  <c r="AG604" i="1" s="1"/>
  <c r="AK604" i="1" s="1"/>
  <c r="AH603" i="1"/>
  <c r="AL603" i="1" s="1"/>
  <c r="AF603" i="1"/>
  <c r="AI603" i="1" s="1"/>
  <c r="AM603" i="1" s="1"/>
  <c r="AE603" i="1"/>
  <c r="AD603" i="1"/>
  <c r="AG603" i="1" s="1"/>
  <c r="AK603" i="1" s="1"/>
  <c r="AI602" i="1"/>
  <c r="AM602" i="1" s="1"/>
  <c r="AF602" i="1"/>
  <c r="AE602" i="1"/>
  <c r="AH602" i="1" s="1"/>
  <c r="AL602" i="1" s="1"/>
  <c r="AD602" i="1"/>
  <c r="AG602" i="1" s="1"/>
  <c r="AK602" i="1" s="1"/>
  <c r="AH601" i="1"/>
  <c r="AL601" i="1" s="1"/>
  <c r="AF601" i="1"/>
  <c r="AI601" i="1" s="1"/>
  <c r="AM601" i="1" s="1"/>
  <c r="AE601" i="1"/>
  <c r="AD601" i="1"/>
  <c r="AG601" i="1" s="1"/>
  <c r="AK601" i="1" s="1"/>
  <c r="AI600" i="1"/>
  <c r="AM600" i="1" s="1"/>
  <c r="AF600" i="1"/>
  <c r="AE600" i="1"/>
  <c r="AH600" i="1" s="1"/>
  <c r="AL600" i="1" s="1"/>
  <c r="AD600" i="1"/>
  <c r="AG600" i="1" s="1"/>
  <c r="AK600" i="1" s="1"/>
  <c r="AF599" i="1"/>
  <c r="AI599" i="1" s="1"/>
  <c r="AM599" i="1" s="1"/>
  <c r="AE599" i="1"/>
  <c r="AH599" i="1" s="1"/>
  <c r="AL599" i="1" s="1"/>
  <c r="AD599" i="1"/>
  <c r="AG599" i="1" s="1"/>
  <c r="AK599" i="1" s="1"/>
  <c r="AF598" i="1"/>
  <c r="AI598" i="1" s="1"/>
  <c r="AM598" i="1" s="1"/>
  <c r="AE598" i="1"/>
  <c r="AH598" i="1" s="1"/>
  <c r="AL598" i="1" s="1"/>
  <c r="AD598" i="1"/>
  <c r="AG598" i="1" s="1"/>
  <c r="AK598" i="1" s="1"/>
  <c r="AF597" i="1"/>
  <c r="AI597" i="1" s="1"/>
  <c r="AM597" i="1" s="1"/>
  <c r="AE597" i="1"/>
  <c r="AH597" i="1" s="1"/>
  <c r="AL597" i="1" s="1"/>
  <c r="AD597" i="1"/>
  <c r="AG597" i="1" s="1"/>
  <c r="AK597" i="1" s="1"/>
  <c r="AF596" i="1"/>
  <c r="AI596" i="1" s="1"/>
  <c r="AM596" i="1" s="1"/>
  <c r="AE596" i="1"/>
  <c r="AH596" i="1" s="1"/>
  <c r="AL596" i="1" s="1"/>
  <c r="AD596" i="1"/>
  <c r="AG596" i="1" s="1"/>
  <c r="AK596" i="1" s="1"/>
  <c r="AF595" i="1"/>
  <c r="AI595" i="1" s="1"/>
  <c r="AM595" i="1" s="1"/>
  <c r="AE595" i="1"/>
  <c r="AH595" i="1" s="1"/>
  <c r="AL595" i="1" s="1"/>
  <c r="AD595" i="1"/>
  <c r="AG595" i="1" s="1"/>
  <c r="AK595" i="1" s="1"/>
  <c r="AF594" i="1"/>
  <c r="AI594" i="1" s="1"/>
  <c r="AM594" i="1" s="1"/>
  <c r="AE594" i="1"/>
  <c r="AH594" i="1" s="1"/>
  <c r="AL594" i="1" s="1"/>
  <c r="AD594" i="1"/>
  <c r="AG594" i="1" s="1"/>
  <c r="AK594" i="1" s="1"/>
  <c r="AF593" i="1"/>
  <c r="AI593" i="1" s="1"/>
  <c r="AM593" i="1" s="1"/>
  <c r="AE593" i="1"/>
  <c r="AH593" i="1" s="1"/>
  <c r="AL593" i="1" s="1"/>
  <c r="AD593" i="1"/>
  <c r="AG593" i="1" s="1"/>
  <c r="AK593" i="1" s="1"/>
  <c r="AF592" i="1"/>
  <c r="AI592" i="1" s="1"/>
  <c r="AM592" i="1" s="1"/>
  <c r="AE592" i="1"/>
  <c r="AH592" i="1" s="1"/>
  <c r="AL592" i="1" s="1"/>
  <c r="AD592" i="1"/>
  <c r="AG592" i="1" s="1"/>
  <c r="AK592" i="1" s="1"/>
  <c r="AF591" i="1"/>
  <c r="AI591" i="1" s="1"/>
  <c r="AM591" i="1" s="1"/>
  <c r="AE591" i="1"/>
  <c r="AH591" i="1" s="1"/>
  <c r="AL591" i="1" s="1"/>
  <c r="AD591" i="1"/>
  <c r="AG591" i="1" s="1"/>
  <c r="AK591" i="1" s="1"/>
  <c r="AF590" i="1"/>
  <c r="AI590" i="1" s="1"/>
  <c r="AM590" i="1" s="1"/>
  <c r="AE590" i="1"/>
  <c r="AH590" i="1" s="1"/>
  <c r="AL590" i="1" s="1"/>
  <c r="AD590" i="1"/>
  <c r="AG590" i="1" s="1"/>
  <c r="AK590" i="1" s="1"/>
  <c r="AF589" i="1"/>
  <c r="AI589" i="1" s="1"/>
  <c r="AM589" i="1" s="1"/>
  <c r="AE589" i="1"/>
  <c r="AH589" i="1" s="1"/>
  <c r="AL589" i="1" s="1"/>
  <c r="AD589" i="1"/>
  <c r="AG589" i="1" s="1"/>
  <c r="AK589" i="1" s="1"/>
  <c r="AG588" i="1"/>
  <c r="AK588" i="1" s="1"/>
  <c r="AF588" i="1"/>
  <c r="AI588" i="1" s="1"/>
  <c r="AM588" i="1" s="1"/>
  <c r="AE588" i="1"/>
  <c r="AH588" i="1" s="1"/>
  <c r="AL588" i="1" s="1"/>
  <c r="AD588" i="1"/>
  <c r="AF587" i="1"/>
  <c r="AI587" i="1" s="1"/>
  <c r="AM587" i="1" s="1"/>
  <c r="AE587" i="1"/>
  <c r="AH587" i="1" s="1"/>
  <c r="AL587" i="1" s="1"/>
  <c r="AD587" i="1"/>
  <c r="AG587" i="1" s="1"/>
  <c r="AK587" i="1" s="1"/>
  <c r="AF586" i="1"/>
  <c r="AI586" i="1" s="1"/>
  <c r="AM586" i="1" s="1"/>
  <c r="AE586" i="1"/>
  <c r="AH586" i="1" s="1"/>
  <c r="AL586" i="1" s="1"/>
  <c r="AD586" i="1"/>
  <c r="AG586" i="1" s="1"/>
  <c r="AK586" i="1" s="1"/>
  <c r="AF585" i="1"/>
  <c r="AI585" i="1" s="1"/>
  <c r="AM585" i="1" s="1"/>
  <c r="AE585" i="1"/>
  <c r="AH585" i="1" s="1"/>
  <c r="AL585" i="1" s="1"/>
  <c r="AD585" i="1"/>
  <c r="AG585" i="1" s="1"/>
  <c r="AK585" i="1" s="1"/>
  <c r="AF584" i="1"/>
  <c r="AI584" i="1" s="1"/>
  <c r="AM584" i="1" s="1"/>
  <c r="AE584" i="1"/>
  <c r="AH584" i="1" s="1"/>
  <c r="AL584" i="1" s="1"/>
  <c r="AD584" i="1"/>
  <c r="AG584" i="1" s="1"/>
  <c r="AK584" i="1" s="1"/>
  <c r="AF583" i="1"/>
  <c r="AI583" i="1" s="1"/>
  <c r="AM583" i="1" s="1"/>
  <c r="AE583" i="1"/>
  <c r="AH583" i="1" s="1"/>
  <c r="AL583" i="1" s="1"/>
  <c r="AD583" i="1"/>
  <c r="AG583" i="1" s="1"/>
  <c r="AK583" i="1" s="1"/>
  <c r="AF582" i="1"/>
  <c r="AI582" i="1" s="1"/>
  <c r="AM582" i="1" s="1"/>
  <c r="AE582" i="1"/>
  <c r="AH582" i="1" s="1"/>
  <c r="AL582" i="1" s="1"/>
  <c r="AD582" i="1"/>
  <c r="AG582" i="1" s="1"/>
  <c r="AK582" i="1" s="1"/>
  <c r="AF581" i="1"/>
  <c r="AI581" i="1" s="1"/>
  <c r="AM581" i="1" s="1"/>
  <c r="AE581" i="1"/>
  <c r="AH581" i="1" s="1"/>
  <c r="AL581" i="1" s="1"/>
  <c r="AD581" i="1"/>
  <c r="AG581" i="1" s="1"/>
  <c r="AK581" i="1" s="1"/>
  <c r="AF580" i="1"/>
  <c r="AI580" i="1" s="1"/>
  <c r="AM580" i="1" s="1"/>
  <c r="AE580" i="1"/>
  <c r="AH580" i="1" s="1"/>
  <c r="AL580" i="1" s="1"/>
  <c r="AD580" i="1"/>
  <c r="AG580" i="1" s="1"/>
  <c r="AK580" i="1" s="1"/>
  <c r="AF579" i="1"/>
  <c r="AI579" i="1" s="1"/>
  <c r="AM579" i="1" s="1"/>
  <c r="AE579" i="1"/>
  <c r="AH579" i="1" s="1"/>
  <c r="AL579" i="1" s="1"/>
  <c r="AD579" i="1"/>
  <c r="AG579" i="1" s="1"/>
  <c r="AK579" i="1" s="1"/>
  <c r="AF578" i="1"/>
  <c r="AI578" i="1" s="1"/>
  <c r="AM578" i="1" s="1"/>
  <c r="AE578" i="1"/>
  <c r="AH578" i="1" s="1"/>
  <c r="AL578" i="1" s="1"/>
  <c r="AD578" i="1"/>
  <c r="AG578" i="1" s="1"/>
  <c r="AK578" i="1" s="1"/>
  <c r="AG577" i="1"/>
  <c r="AK577" i="1" s="1"/>
  <c r="AF577" i="1"/>
  <c r="AI577" i="1" s="1"/>
  <c r="AM577" i="1" s="1"/>
  <c r="AE577" i="1"/>
  <c r="AH577" i="1" s="1"/>
  <c r="AL577" i="1" s="1"/>
  <c r="AD577" i="1"/>
  <c r="AF576" i="1"/>
  <c r="AI576" i="1" s="1"/>
  <c r="AM576" i="1" s="1"/>
  <c r="AE576" i="1"/>
  <c r="AH576" i="1" s="1"/>
  <c r="AL576" i="1" s="1"/>
  <c r="AD576" i="1"/>
  <c r="AG576" i="1" s="1"/>
  <c r="AK576" i="1" s="1"/>
  <c r="AF575" i="1"/>
  <c r="AI575" i="1" s="1"/>
  <c r="AM575" i="1" s="1"/>
  <c r="AE575" i="1"/>
  <c r="AH575" i="1" s="1"/>
  <c r="AL575" i="1" s="1"/>
  <c r="AD575" i="1"/>
  <c r="AG575" i="1" s="1"/>
  <c r="AK575" i="1" s="1"/>
  <c r="AF574" i="1"/>
  <c r="AI574" i="1" s="1"/>
  <c r="AM574" i="1" s="1"/>
  <c r="AE574" i="1"/>
  <c r="AH574" i="1" s="1"/>
  <c r="AL574" i="1" s="1"/>
  <c r="AD574" i="1"/>
  <c r="AG574" i="1" s="1"/>
  <c r="AK574" i="1" s="1"/>
  <c r="AF573" i="1"/>
  <c r="AI573" i="1" s="1"/>
  <c r="AM573" i="1" s="1"/>
  <c r="AE573" i="1"/>
  <c r="AH573" i="1" s="1"/>
  <c r="AL573" i="1" s="1"/>
  <c r="AD573" i="1"/>
  <c r="AG573" i="1" s="1"/>
  <c r="AK573" i="1" s="1"/>
  <c r="AF572" i="1"/>
  <c r="AI572" i="1" s="1"/>
  <c r="AM572" i="1" s="1"/>
  <c r="AE572" i="1"/>
  <c r="AH572" i="1" s="1"/>
  <c r="AL572" i="1" s="1"/>
  <c r="AD572" i="1"/>
  <c r="AG572" i="1" s="1"/>
  <c r="AK572" i="1" s="1"/>
  <c r="AF571" i="1"/>
  <c r="AI571" i="1" s="1"/>
  <c r="AM571" i="1" s="1"/>
  <c r="AE571" i="1"/>
  <c r="AH571" i="1" s="1"/>
  <c r="AL571" i="1" s="1"/>
  <c r="AD571" i="1"/>
  <c r="AG571" i="1" s="1"/>
  <c r="AK571" i="1" s="1"/>
  <c r="AF570" i="1"/>
  <c r="AI570" i="1" s="1"/>
  <c r="AM570" i="1" s="1"/>
  <c r="AE570" i="1"/>
  <c r="AH570" i="1" s="1"/>
  <c r="AL570" i="1" s="1"/>
  <c r="AD570" i="1"/>
  <c r="AG570" i="1" s="1"/>
  <c r="AK570" i="1" s="1"/>
  <c r="AG569" i="1"/>
  <c r="AK569" i="1" s="1"/>
  <c r="AF569" i="1"/>
  <c r="AI569" i="1" s="1"/>
  <c r="AM569" i="1" s="1"/>
  <c r="AE569" i="1"/>
  <c r="AH569" i="1" s="1"/>
  <c r="AL569" i="1" s="1"/>
  <c r="AD569" i="1"/>
  <c r="AH568" i="1"/>
  <c r="AL568" i="1" s="1"/>
  <c r="AF568" i="1"/>
  <c r="AI568" i="1" s="1"/>
  <c r="AM568" i="1" s="1"/>
  <c r="AE568" i="1"/>
  <c r="AD568" i="1"/>
  <c r="AG568" i="1" s="1"/>
  <c r="AK568" i="1" s="1"/>
  <c r="AI567" i="1"/>
  <c r="AM567" i="1" s="1"/>
  <c r="AF567" i="1"/>
  <c r="AE567" i="1"/>
  <c r="AH567" i="1" s="1"/>
  <c r="AL567" i="1" s="1"/>
  <c r="AD567" i="1"/>
  <c r="AG567" i="1" s="1"/>
  <c r="AK567" i="1" s="1"/>
  <c r="AH566" i="1"/>
  <c r="AL566" i="1" s="1"/>
  <c r="AF566" i="1"/>
  <c r="AI566" i="1" s="1"/>
  <c r="AM566" i="1" s="1"/>
  <c r="AE566" i="1"/>
  <c r="AD566" i="1"/>
  <c r="AG566" i="1" s="1"/>
  <c r="AK566" i="1" s="1"/>
  <c r="AI565" i="1"/>
  <c r="AM565" i="1" s="1"/>
  <c r="AF565" i="1"/>
  <c r="AE565" i="1"/>
  <c r="AH565" i="1" s="1"/>
  <c r="AL565" i="1" s="1"/>
  <c r="AD565" i="1"/>
  <c r="AG565" i="1" s="1"/>
  <c r="AK565" i="1" s="1"/>
  <c r="AF564" i="1"/>
  <c r="AI564" i="1" s="1"/>
  <c r="AM564" i="1" s="1"/>
  <c r="AE564" i="1"/>
  <c r="AH564" i="1" s="1"/>
  <c r="AL564" i="1" s="1"/>
  <c r="AD564" i="1"/>
  <c r="AG564" i="1" s="1"/>
  <c r="AK564" i="1" s="1"/>
  <c r="AF563" i="1"/>
  <c r="AI563" i="1" s="1"/>
  <c r="AM563" i="1" s="1"/>
  <c r="AE563" i="1"/>
  <c r="AH563" i="1" s="1"/>
  <c r="AL563" i="1" s="1"/>
  <c r="AD563" i="1"/>
  <c r="AG563" i="1" s="1"/>
  <c r="AK563" i="1" s="1"/>
  <c r="AF562" i="1"/>
  <c r="AI562" i="1" s="1"/>
  <c r="AM562" i="1" s="1"/>
  <c r="AE562" i="1"/>
  <c r="AH562" i="1" s="1"/>
  <c r="AL562" i="1" s="1"/>
  <c r="AD562" i="1"/>
  <c r="AG562" i="1" s="1"/>
  <c r="AK562" i="1" s="1"/>
  <c r="AF561" i="1"/>
  <c r="AI561" i="1" s="1"/>
  <c r="AM561" i="1" s="1"/>
  <c r="AE561" i="1"/>
  <c r="AH561" i="1" s="1"/>
  <c r="AL561" i="1" s="1"/>
  <c r="AD561" i="1"/>
  <c r="AG561" i="1" s="1"/>
  <c r="AK561" i="1" s="1"/>
  <c r="AH560" i="1"/>
  <c r="AL560" i="1" s="1"/>
  <c r="AF560" i="1"/>
  <c r="AI560" i="1" s="1"/>
  <c r="AM560" i="1" s="1"/>
  <c r="AE560" i="1"/>
  <c r="AD560" i="1"/>
  <c r="AG560" i="1" s="1"/>
  <c r="AK560" i="1" s="1"/>
  <c r="AI559" i="1"/>
  <c r="AM559" i="1" s="1"/>
  <c r="AF559" i="1"/>
  <c r="AE559" i="1"/>
  <c r="AH559" i="1" s="1"/>
  <c r="AL559" i="1" s="1"/>
  <c r="AD559" i="1"/>
  <c r="AG559" i="1" s="1"/>
  <c r="AK559" i="1" s="1"/>
  <c r="AF558" i="1"/>
  <c r="AI558" i="1" s="1"/>
  <c r="AM558" i="1" s="1"/>
  <c r="AE558" i="1"/>
  <c r="AH558" i="1" s="1"/>
  <c r="AL558" i="1" s="1"/>
  <c r="AD558" i="1"/>
  <c r="AG558" i="1" s="1"/>
  <c r="AK558" i="1" s="1"/>
  <c r="AF557" i="1"/>
  <c r="AI557" i="1" s="1"/>
  <c r="AM557" i="1" s="1"/>
  <c r="AE557" i="1"/>
  <c r="AH557" i="1" s="1"/>
  <c r="AL557" i="1" s="1"/>
  <c r="AD557" i="1"/>
  <c r="AG557" i="1" s="1"/>
  <c r="AK557" i="1" s="1"/>
  <c r="AF556" i="1"/>
  <c r="AI556" i="1" s="1"/>
  <c r="AM556" i="1" s="1"/>
  <c r="AE556" i="1"/>
  <c r="AH556" i="1" s="1"/>
  <c r="AL556" i="1" s="1"/>
  <c r="AD556" i="1"/>
  <c r="AG556" i="1" s="1"/>
  <c r="AK556" i="1" s="1"/>
  <c r="AF555" i="1"/>
  <c r="AI555" i="1" s="1"/>
  <c r="AM555" i="1" s="1"/>
  <c r="AE555" i="1"/>
  <c r="AH555" i="1" s="1"/>
  <c r="AL555" i="1" s="1"/>
  <c r="AD555" i="1"/>
  <c r="AG555" i="1" s="1"/>
  <c r="AK555" i="1" s="1"/>
  <c r="AF554" i="1"/>
  <c r="AI554" i="1" s="1"/>
  <c r="AM554" i="1" s="1"/>
  <c r="AE554" i="1"/>
  <c r="AH554" i="1" s="1"/>
  <c r="AL554" i="1" s="1"/>
  <c r="AD554" i="1"/>
  <c r="AG554" i="1" s="1"/>
  <c r="AK554" i="1" s="1"/>
  <c r="AG553" i="1"/>
  <c r="AK553" i="1" s="1"/>
  <c r="AF553" i="1"/>
  <c r="AI553" i="1" s="1"/>
  <c r="AM553" i="1" s="1"/>
  <c r="AE553" i="1"/>
  <c r="AH553" i="1" s="1"/>
  <c r="AL553" i="1" s="1"/>
  <c r="AD553" i="1"/>
  <c r="AF552" i="1"/>
  <c r="AI552" i="1" s="1"/>
  <c r="AM552" i="1" s="1"/>
  <c r="AE552" i="1"/>
  <c r="AH552" i="1" s="1"/>
  <c r="AL552" i="1" s="1"/>
  <c r="AD552" i="1"/>
  <c r="AG552" i="1" s="1"/>
  <c r="AK552" i="1" s="1"/>
  <c r="AG551" i="1"/>
  <c r="AK551" i="1" s="1"/>
  <c r="AF551" i="1"/>
  <c r="AI551" i="1" s="1"/>
  <c r="AM551" i="1" s="1"/>
  <c r="AE551" i="1"/>
  <c r="AH551" i="1" s="1"/>
  <c r="AL551" i="1" s="1"/>
  <c r="AD551" i="1"/>
  <c r="AH550" i="1"/>
  <c r="AL550" i="1" s="1"/>
  <c r="AF550" i="1"/>
  <c r="AI550" i="1" s="1"/>
  <c r="AM550" i="1" s="1"/>
  <c r="AE550" i="1"/>
  <c r="AD550" i="1"/>
  <c r="AG550" i="1" s="1"/>
  <c r="AK550" i="1" s="1"/>
  <c r="AI549" i="1"/>
  <c r="AM549" i="1" s="1"/>
  <c r="AF549" i="1"/>
  <c r="AE549" i="1"/>
  <c r="AH549" i="1" s="1"/>
  <c r="AL549" i="1" s="1"/>
  <c r="AD549" i="1"/>
  <c r="AG549" i="1" s="1"/>
  <c r="AK549" i="1" s="1"/>
  <c r="AF548" i="1"/>
  <c r="AI548" i="1" s="1"/>
  <c r="AM548" i="1" s="1"/>
  <c r="AE548" i="1"/>
  <c r="AH548" i="1" s="1"/>
  <c r="AL548" i="1" s="1"/>
  <c r="AD548" i="1"/>
  <c r="AG548" i="1" s="1"/>
  <c r="AK548" i="1" s="1"/>
  <c r="AF547" i="1"/>
  <c r="AI547" i="1" s="1"/>
  <c r="AM547" i="1" s="1"/>
  <c r="AE547" i="1"/>
  <c r="AH547" i="1" s="1"/>
  <c r="AL547" i="1" s="1"/>
  <c r="AD547" i="1"/>
  <c r="AG547" i="1" s="1"/>
  <c r="AK547" i="1" s="1"/>
  <c r="AF546" i="1"/>
  <c r="AI546" i="1" s="1"/>
  <c r="AM546" i="1" s="1"/>
  <c r="AE546" i="1"/>
  <c r="AH546" i="1" s="1"/>
  <c r="AL546" i="1" s="1"/>
  <c r="AD546" i="1"/>
  <c r="AG546" i="1" s="1"/>
  <c r="AK546" i="1" s="1"/>
  <c r="AF545" i="1"/>
  <c r="AI545" i="1" s="1"/>
  <c r="AM545" i="1" s="1"/>
  <c r="AE545" i="1"/>
  <c r="AH545" i="1" s="1"/>
  <c r="AL545" i="1" s="1"/>
  <c r="AD545" i="1"/>
  <c r="AG545" i="1" s="1"/>
  <c r="AK545" i="1" s="1"/>
  <c r="AH544" i="1"/>
  <c r="AL544" i="1" s="1"/>
  <c r="AF544" i="1"/>
  <c r="AI544" i="1" s="1"/>
  <c r="AM544" i="1" s="1"/>
  <c r="AE544" i="1"/>
  <c r="AD544" i="1"/>
  <c r="AG544" i="1" s="1"/>
  <c r="AK544" i="1" s="1"/>
  <c r="AI543" i="1"/>
  <c r="AM543" i="1" s="1"/>
  <c r="AF543" i="1"/>
  <c r="AE543" i="1"/>
  <c r="AH543" i="1" s="1"/>
  <c r="AL543" i="1" s="1"/>
  <c r="AD543" i="1"/>
  <c r="AG543" i="1" s="1"/>
  <c r="AK543" i="1" s="1"/>
  <c r="AF542" i="1"/>
  <c r="AI542" i="1" s="1"/>
  <c r="AM542" i="1" s="1"/>
  <c r="AE542" i="1"/>
  <c r="AH542" i="1" s="1"/>
  <c r="AL542" i="1" s="1"/>
  <c r="AD542" i="1"/>
  <c r="AG542" i="1" s="1"/>
  <c r="AK542" i="1" s="1"/>
  <c r="AF541" i="1"/>
  <c r="AI541" i="1" s="1"/>
  <c r="AM541" i="1" s="1"/>
  <c r="AE541" i="1"/>
  <c r="AH541" i="1" s="1"/>
  <c r="AL541" i="1" s="1"/>
  <c r="AD541" i="1"/>
  <c r="AG541" i="1" s="1"/>
  <c r="AK541" i="1" s="1"/>
  <c r="AF540" i="1"/>
  <c r="AI540" i="1" s="1"/>
  <c r="AM540" i="1" s="1"/>
  <c r="AE540" i="1"/>
  <c r="AH540" i="1" s="1"/>
  <c r="AL540" i="1" s="1"/>
  <c r="AD540" i="1"/>
  <c r="AG540" i="1" s="1"/>
  <c r="AK540" i="1" s="1"/>
  <c r="AF539" i="1"/>
  <c r="AI539" i="1" s="1"/>
  <c r="AM539" i="1" s="1"/>
  <c r="AE539" i="1"/>
  <c r="AH539" i="1" s="1"/>
  <c r="AL539" i="1" s="1"/>
  <c r="AD539" i="1"/>
  <c r="AG539" i="1" s="1"/>
  <c r="AK539" i="1" s="1"/>
  <c r="AF538" i="1"/>
  <c r="AI538" i="1" s="1"/>
  <c r="AM538" i="1" s="1"/>
  <c r="AE538" i="1"/>
  <c r="AH538" i="1" s="1"/>
  <c r="AL538" i="1" s="1"/>
  <c r="AD538" i="1"/>
  <c r="AG538" i="1" s="1"/>
  <c r="AK538" i="1" s="1"/>
  <c r="AG537" i="1"/>
  <c r="AK537" i="1" s="1"/>
  <c r="AF537" i="1"/>
  <c r="AI537" i="1" s="1"/>
  <c r="AM537" i="1" s="1"/>
  <c r="AE537" i="1"/>
  <c r="AH537" i="1" s="1"/>
  <c r="AL537" i="1" s="1"/>
  <c r="AD537" i="1"/>
  <c r="AF536" i="1"/>
  <c r="AI536" i="1" s="1"/>
  <c r="AM536" i="1" s="1"/>
  <c r="AE536" i="1"/>
  <c r="AH536" i="1" s="1"/>
  <c r="AL536" i="1" s="1"/>
  <c r="AD536" i="1"/>
  <c r="AG536" i="1" s="1"/>
  <c r="AK536" i="1" s="1"/>
  <c r="AG535" i="1"/>
  <c r="AK535" i="1" s="1"/>
  <c r="AF535" i="1"/>
  <c r="AI535" i="1" s="1"/>
  <c r="AM535" i="1" s="1"/>
  <c r="AE535" i="1"/>
  <c r="AH535" i="1" s="1"/>
  <c r="AL535" i="1" s="1"/>
  <c r="AD535" i="1"/>
  <c r="AH534" i="1"/>
  <c r="AL534" i="1" s="1"/>
  <c r="AF534" i="1"/>
  <c r="AI534" i="1" s="1"/>
  <c r="AM534" i="1" s="1"/>
  <c r="AE534" i="1"/>
  <c r="AD534" i="1"/>
  <c r="AG534" i="1" s="1"/>
  <c r="AK534" i="1" s="1"/>
  <c r="AI533" i="1"/>
  <c r="AM533" i="1" s="1"/>
  <c r="AF533" i="1"/>
  <c r="AE533" i="1"/>
  <c r="AH533" i="1" s="1"/>
  <c r="AL533" i="1" s="1"/>
  <c r="AD533" i="1"/>
  <c r="AG533" i="1" s="1"/>
  <c r="AK533" i="1" s="1"/>
  <c r="AF532" i="1"/>
  <c r="AI532" i="1" s="1"/>
  <c r="AM532" i="1" s="1"/>
  <c r="AE532" i="1"/>
  <c r="AH532" i="1" s="1"/>
  <c r="AL532" i="1" s="1"/>
  <c r="AD532" i="1"/>
  <c r="AG532" i="1" s="1"/>
  <c r="AK532" i="1" s="1"/>
  <c r="AF531" i="1"/>
  <c r="AI531" i="1" s="1"/>
  <c r="AM531" i="1" s="1"/>
  <c r="AE531" i="1"/>
  <c r="AH531" i="1" s="1"/>
  <c r="AL531" i="1" s="1"/>
  <c r="AD531" i="1"/>
  <c r="AG531" i="1" s="1"/>
  <c r="AK531" i="1" s="1"/>
  <c r="AF530" i="1"/>
  <c r="AI530" i="1" s="1"/>
  <c r="AM530" i="1" s="1"/>
  <c r="AE530" i="1"/>
  <c r="AH530" i="1" s="1"/>
  <c r="AL530" i="1" s="1"/>
  <c r="AD530" i="1"/>
  <c r="AG530" i="1" s="1"/>
  <c r="AK530" i="1" s="1"/>
  <c r="AF529" i="1"/>
  <c r="AI529" i="1" s="1"/>
  <c r="AM529" i="1" s="1"/>
  <c r="AE529" i="1"/>
  <c r="AH529" i="1" s="1"/>
  <c r="AL529" i="1" s="1"/>
  <c r="AD529" i="1"/>
  <c r="AG529" i="1" s="1"/>
  <c r="AK529" i="1" s="1"/>
  <c r="AH528" i="1"/>
  <c r="AL528" i="1" s="1"/>
  <c r="AF528" i="1"/>
  <c r="AI528" i="1" s="1"/>
  <c r="AM528" i="1" s="1"/>
  <c r="AE528" i="1"/>
  <c r="AD528" i="1"/>
  <c r="AG528" i="1" s="1"/>
  <c r="AK528" i="1" s="1"/>
  <c r="AI527" i="1"/>
  <c r="AM527" i="1" s="1"/>
  <c r="AF527" i="1"/>
  <c r="AE527" i="1"/>
  <c r="AH527" i="1" s="1"/>
  <c r="AL527" i="1" s="1"/>
  <c r="AD527" i="1"/>
  <c r="AG527" i="1" s="1"/>
  <c r="AK527" i="1" s="1"/>
  <c r="AF526" i="1"/>
  <c r="AI526" i="1" s="1"/>
  <c r="AM526" i="1" s="1"/>
  <c r="AE526" i="1"/>
  <c r="AH526" i="1" s="1"/>
  <c r="AL526" i="1" s="1"/>
  <c r="AD526" i="1"/>
  <c r="AG526" i="1" s="1"/>
  <c r="AK526" i="1" s="1"/>
  <c r="AF525" i="1"/>
  <c r="AI525" i="1" s="1"/>
  <c r="AM525" i="1" s="1"/>
  <c r="AE525" i="1"/>
  <c r="AH525" i="1" s="1"/>
  <c r="AL525" i="1" s="1"/>
  <c r="AD525" i="1"/>
  <c r="AG525" i="1" s="1"/>
  <c r="AK525" i="1" s="1"/>
  <c r="AF524" i="1"/>
  <c r="AI524" i="1" s="1"/>
  <c r="AM524" i="1" s="1"/>
  <c r="AE524" i="1"/>
  <c r="AH524" i="1" s="1"/>
  <c r="AL524" i="1" s="1"/>
  <c r="AD524" i="1"/>
  <c r="AG524" i="1" s="1"/>
  <c r="AK524" i="1" s="1"/>
  <c r="AF523" i="1"/>
  <c r="AI523" i="1" s="1"/>
  <c r="AM523" i="1" s="1"/>
  <c r="AE523" i="1"/>
  <c r="AH523" i="1" s="1"/>
  <c r="AL523" i="1" s="1"/>
  <c r="AD523" i="1"/>
  <c r="AG523" i="1" s="1"/>
  <c r="AK523" i="1" s="1"/>
  <c r="AF522" i="1"/>
  <c r="AI522" i="1" s="1"/>
  <c r="AM522" i="1" s="1"/>
  <c r="AE522" i="1"/>
  <c r="AH522" i="1" s="1"/>
  <c r="AL522" i="1" s="1"/>
  <c r="AD522" i="1"/>
  <c r="AG522" i="1" s="1"/>
  <c r="AK522" i="1" s="1"/>
  <c r="AG521" i="1"/>
  <c r="AK521" i="1" s="1"/>
  <c r="AF521" i="1"/>
  <c r="AI521" i="1" s="1"/>
  <c r="AM521" i="1" s="1"/>
  <c r="AE521" i="1"/>
  <c r="AH521" i="1" s="1"/>
  <c r="AL521" i="1" s="1"/>
  <c r="AD521" i="1"/>
  <c r="AF520" i="1"/>
  <c r="AI520" i="1" s="1"/>
  <c r="AM520" i="1" s="1"/>
  <c r="AE520" i="1"/>
  <c r="AH520" i="1" s="1"/>
  <c r="AL520" i="1" s="1"/>
  <c r="AD520" i="1"/>
  <c r="AG520" i="1" s="1"/>
  <c r="AK520" i="1" s="1"/>
  <c r="AG519" i="1"/>
  <c r="AK519" i="1" s="1"/>
  <c r="AF519" i="1"/>
  <c r="AI519" i="1" s="1"/>
  <c r="AM519" i="1" s="1"/>
  <c r="AE519" i="1"/>
  <c r="AH519" i="1" s="1"/>
  <c r="AL519" i="1" s="1"/>
  <c r="AD519" i="1"/>
  <c r="AH518" i="1"/>
  <c r="AL518" i="1" s="1"/>
  <c r="AF518" i="1"/>
  <c r="AI518" i="1" s="1"/>
  <c r="AM518" i="1" s="1"/>
  <c r="AE518" i="1"/>
  <c r="AD518" i="1"/>
  <c r="AG518" i="1" s="1"/>
  <c r="AK518" i="1" s="1"/>
  <c r="AI517" i="1"/>
  <c r="AM517" i="1" s="1"/>
  <c r="AF517" i="1"/>
  <c r="AE517" i="1"/>
  <c r="AH517" i="1" s="1"/>
  <c r="AL517" i="1" s="1"/>
  <c r="AD517" i="1"/>
  <c r="AG517" i="1" s="1"/>
  <c r="AK517" i="1" s="1"/>
  <c r="AF516" i="1"/>
  <c r="AI516" i="1" s="1"/>
  <c r="AM516" i="1" s="1"/>
  <c r="AE516" i="1"/>
  <c r="AH516" i="1" s="1"/>
  <c r="AL516" i="1" s="1"/>
  <c r="AD516" i="1"/>
  <c r="AG516" i="1" s="1"/>
  <c r="AK516" i="1" s="1"/>
  <c r="AF515" i="1"/>
  <c r="AI515" i="1" s="1"/>
  <c r="AM515" i="1" s="1"/>
  <c r="AE515" i="1"/>
  <c r="AH515" i="1" s="1"/>
  <c r="AL515" i="1" s="1"/>
  <c r="AD515" i="1"/>
  <c r="AG515" i="1" s="1"/>
  <c r="AK515" i="1" s="1"/>
  <c r="AF514" i="1"/>
  <c r="AI514" i="1" s="1"/>
  <c r="AM514" i="1" s="1"/>
  <c r="AE514" i="1"/>
  <c r="AH514" i="1" s="1"/>
  <c r="AL514" i="1" s="1"/>
  <c r="AD514" i="1"/>
  <c r="AG514" i="1" s="1"/>
  <c r="AK514" i="1" s="1"/>
  <c r="AF513" i="1"/>
  <c r="AI513" i="1" s="1"/>
  <c r="AM513" i="1" s="1"/>
  <c r="AE513" i="1"/>
  <c r="AH513" i="1" s="1"/>
  <c r="AL513" i="1" s="1"/>
  <c r="AD513" i="1"/>
  <c r="AG513" i="1" s="1"/>
  <c r="AK513" i="1" s="1"/>
  <c r="AH512" i="1"/>
  <c r="AL512" i="1" s="1"/>
  <c r="AF512" i="1"/>
  <c r="AI512" i="1" s="1"/>
  <c r="AM512" i="1" s="1"/>
  <c r="AE512" i="1"/>
  <c r="AD512" i="1"/>
  <c r="AG512" i="1" s="1"/>
  <c r="AK512" i="1" s="1"/>
  <c r="AI511" i="1"/>
  <c r="AM511" i="1" s="1"/>
  <c r="AF511" i="1"/>
  <c r="AE511" i="1"/>
  <c r="AH511" i="1" s="1"/>
  <c r="AL511" i="1" s="1"/>
  <c r="AD511" i="1"/>
  <c r="AG511" i="1" s="1"/>
  <c r="AK511" i="1" s="1"/>
  <c r="AF510" i="1"/>
  <c r="AI510" i="1" s="1"/>
  <c r="AM510" i="1" s="1"/>
  <c r="AE510" i="1"/>
  <c r="AH510" i="1" s="1"/>
  <c r="AL510" i="1" s="1"/>
  <c r="AD510" i="1"/>
  <c r="AG510" i="1" s="1"/>
  <c r="AK510" i="1" s="1"/>
  <c r="AF509" i="1"/>
  <c r="AI509" i="1" s="1"/>
  <c r="AM509" i="1" s="1"/>
  <c r="AE509" i="1"/>
  <c r="AH509" i="1" s="1"/>
  <c r="AL509" i="1" s="1"/>
  <c r="AD509" i="1"/>
  <c r="AG509" i="1" s="1"/>
  <c r="AK509" i="1" s="1"/>
  <c r="AF508" i="1"/>
  <c r="AI508" i="1" s="1"/>
  <c r="AM508" i="1" s="1"/>
  <c r="AE508" i="1"/>
  <c r="AH508" i="1" s="1"/>
  <c r="AL508" i="1" s="1"/>
  <c r="AD508" i="1"/>
  <c r="AG508" i="1" s="1"/>
  <c r="AK508" i="1" s="1"/>
  <c r="AF507" i="1"/>
  <c r="AI507" i="1" s="1"/>
  <c r="AM507" i="1" s="1"/>
  <c r="AE507" i="1"/>
  <c r="AH507" i="1" s="1"/>
  <c r="AL507" i="1" s="1"/>
  <c r="AD507" i="1"/>
  <c r="AG507" i="1" s="1"/>
  <c r="AK507" i="1" s="1"/>
  <c r="AF506" i="1"/>
  <c r="AI506" i="1" s="1"/>
  <c r="AM506" i="1" s="1"/>
  <c r="AE506" i="1"/>
  <c r="AH506" i="1" s="1"/>
  <c r="AL506" i="1" s="1"/>
  <c r="AD506" i="1"/>
  <c r="AG506" i="1" s="1"/>
  <c r="AK506" i="1" s="1"/>
  <c r="AG505" i="1"/>
  <c r="AK505" i="1" s="1"/>
  <c r="AF505" i="1"/>
  <c r="AI505" i="1" s="1"/>
  <c r="AM505" i="1" s="1"/>
  <c r="AE505" i="1"/>
  <c r="AH505" i="1" s="1"/>
  <c r="AL505" i="1" s="1"/>
  <c r="AD505" i="1"/>
  <c r="AF504" i="1"/>
  <c r="AI504" i="1" s="1"/>
  <c r="AM504" i="1" s="1"/>
  <c r="AE504" i="1"/>
  <c r="AH504" i="1" s="1"/>
  <c r="AL504" i="1" s="1"/>
  <c r="AD504" i="1"/>
  <c r="AG504" i="1" s="1"/>
  <c r="AK504" i="1" s="1"/>
  <c r="AG503" i="1"/>
  <c r="AK503" i="1" s="1"/>
  <c r="AF503" i="1"/>
  <c r="AI503" i="1" s="1"/>
  <c r="AM503" i="1" s="1"/>
  <c r="AE503" i="1"/>
  <c r="AH503" i="1" s="1"/>
  <c r="AL503" i="1" s="1"/>
  <c r="AD503" i="1"/>
  <c r="AH502" i="1"/>
  <c r="AL502" i="1" s="1"/>
  <c r="AF502" i="1"/>
  <c r="AI502" i="1" s="1"/>
  <c r="AM502" i="1" s="1"/>
  <c r="AE502" i="1"/>
  <c r="AD502" i="1"/>
  <c r="AG502" i="1" s="1"/>
  <c r="AK502" i="1" s="1"/>
  <c r="AI501" i="1"/>
  <c r="AM501" i="1" s="1"/>
  <c r="AF501" i="1"/>
  <c r="AE501" i="1"/>
  <c r="AH501" i="1" s="1"/>
  <c r="AL501" i="1" s="1"/>
  <c r="AD501" i="1"/>
  <c r="AG501" i="1" s="1"/>
  <c r="AK501" i="1" s="1"/>
  <c r="AF500" i="1"/>
  <c r="AI500" i="1" s="1"/>
  <c r="AM500" i="1" s="1"/>
  <c r="AE500" i="1"/>
  <c r="AH500" i="1" s="1"/>
  <c r="AL500" i="1" s="1"/>
  <c r="AD500" i="1"/>
  <c r="AG500" i="1" s="1"/>
  <c r="AK500" i="1" s="1"/>
  <c r="AF499" i="1"/>
  <c r="AI499" i="1" s="1"/>
  <c r="AM499" i="1" s="1"/>
  <c r="AE499" i="1"/>
  <c r="AH499" i="1" s="1"/>
  <c r="AL499" i="1" s="1"/>
  <c r="AD499" i="1"/>
  <c r="AG499" i="1" s="1"/>
  <c r="AK499" i="1" s="1"/>
  <c r="AF498" i="1"/>
  <c r="AI498" i="1" s="1"/>
  <c r="AM498" i="1" s="1"/>
  <c r="AE498" i="1"/>
  <c r="AH498" i="1" s="1"/>
  <c r="AL498" i="1" s="1"/>
  <c r="AD498" i="1"/>
  <c r="AG498" i="1" s="1"/>
  <c r="AK498" i="1" s="1"/>
  <c r="AF497" i="1"/>
  <c r="AI497" i="1" s="1"/>
  <c r="AM497" i="1" s="1"/>
  <c r="AE497" i="1"/>
  <c r="AH497" i="1" s="1"/>
  <c r="AL497" i="1" s="1"/>
  <c r="AD497" i="1"/>
  <c r="AG497" i="1" s="1"/>
  <c r="AK497" i="1" s="1"/>
  <c r="AH496" i="1"/>
  <c r="AL496" i="1" s="1"/>
  <c r="AF496" i="1"/>
  <c r="AI496" i="1" s="1"/>
  <c r="AM496" i="1" s="1"/>
  <c r="AE496" i="1"/>
  <c r="AD496" i="1"/>
  <c r="AG496" i="1" s="1"/>
  <c r="AK496" i="1" s="1"/>
  <c r="AI495" i="1"/>
  <c r="AM495" i="1" s="1"/>
  <c r="AF495" i="1"/>
  <c r="AE495" i="1"/>
  <c r="AH495" i="1" s="1"/>
  <c r="AL495" i="1" s="1"/>
  <c r="AD495" i="1"/>
  <c r="AG495" i="1" s="1"/>
  <c r="AK495" i="1" s="1"/>
  <c r="AF494" i="1"/>
  <c r="AI494" i="1" s="1"/>
  <c r="AM494" i="1" s="1"/>
  <c r="AE494" i="1"/>
  <c r="AH494" i="1" s="1"/>
  <c r="AL494" i="1" s="1"/>
  <c r="AD494" i="1"/>
  <c r="AG494" i="1" s="1"/>
  <c r="AK494" i="1" s="1"/>
  <c r="AF493" i="1"/>
  <c r="AI493" i="1" s="1"/>
  <c r="AM493" i="1" s="1"/>
  <c r="AE493" i="1"/>
  <c r="AH493" i="1" s="1"/>
  <c r="AL493" i="1" s="1"/>
  <c r="AD493" i="1"/>
  <c r="AG493" i="1" s="1"/>
  <c r="AK493" i="1" s="1"/>
  <c r="AF492" i="1"/>
  <c r="AI492" i="1" s="1"/>
  <c r="AM492" i="1" s="1"/>
  <c r="AE492" i="1"/>
  <c r="AH492" i="1" s="1"/>
  <c r="AL492" i="1" s="1"/>
  <c r="AD492" i="1"/>
  <c r="AG492" i="1" s="1"/>
  <c r="AK492" i="1" s="1"/>
  <c r="AF491" i="1"/>
  <c r="AI491" i="1" s="1"/>
  <c r="AM491" i="1" s="1"/>
  <c r="AE491" i="1"/>
  <c r="AH491" i="1" s="1"/>
  <c r="AL491" i="1" s="1"/>
  <c r="AD491" i="1"/>
  <c r="AG491" i="1" s="1"/>
  <c r="AK491" i="1" s="1"/>
  <c r="AF490" i="1"/>
  <c r="AI490" i="1" s="1"/>
  <c r="AM490" i="1" s="1"/>
  <c r="AE490" i="1"/>
  <c r="AH490" i="1" s="1"/>
  <c r="AL490" i="1" s="1"/>
  <c r="AD490" i="1"/>
  <c r="AG490" i="1" s="1"/>
  <c r="AK490" i="1" s="1"/>
  <c r="AG489" i="1"/>
  <c r="AK489" i="1" s="1"/>
  <c r="AF489" i="1"/>
  <c r="AI489" i="1" s="1"/>
  <c r="AM489" i="1" s="1"/>
  <c r="AE489" i="1"/>
  <c r="AH489" i="1" s="1"/>
  <c r="AL489" i="1" s="1"/>
  <c r="AD489" i="1"/>
  <c r="AF488" i="1"/>
  <c r="AI488" i="1" s="1"/>
  <c r="AM488" i="1" s="1"/>
  <c r="AE488" i="1"/>
  <c r="AH488" i="1" s="1"/>
  <c r="AL488" i="1" s="1"/>
  <c r="AD488" i="1"/>
  <c r="AG488" i="1" s="1"/>
  <c r="AK488" i="1" s="1"/>
  <c r="AG487" i="1"/>
  <c r="AK487" i="1" s="1"/>
  <c r="AF487" i="1"/>
  <c r="AI487" i="1" s="1"/>
  <c r="AM487" i="1" s="1"/>
  <c r="AE487" i="1"/>
  <c r="AH487" i="1" s="1"/>
  <c r="AL487" i="1" s="1"/>
  <c r="AD487" i="1"/>
  <c r="AH486" i="1"/>
  <c r="AL486" i="1" s="1"/>
  <c r="AF486" i="1"/>
  <c r="AI486" i="1" s="1"/>
  <c r="AM486" i="1" s="1"/>
  <c r="AE486" i="1"/>
  <c r="AD486" i="1"/>
  <c r="AG486" i="1" s="1"/>
  <c r="AK486" i="1" s="1"/>
  <c r="AI485" i="1"/>
  <c r="AM485" i="1" s="1"/>
  <c r="AF485" i="1"/>
  <c r="AE485" i="1"/>
  <c r="AH485" i="1" s="1"/>
  <c r="AL485" i="1" s="1"/>
  <c r="AD485" i="1"/>
  <c r="AG485" i="1" s="1"/>
  <c r="AK485" i="1" s="1"/>
  <c r="AF484" i="1"/>
  <c r="AI484" i="1" s="1"/>
  <c r="AM484" i="1" s="1"/>
  <c r="AE484" i="1"/>
  <c r="AH484" i="1" s="1"/>
  <c r="AL484" i="1" s="1"/>
  <c r="AD484" i="1"/>
  <c r="AG484" i="1" s="1"/>
  <c r="AK484" i="1" s="1"/>
  <c r="AF483" i="1"/>
  <c r="AI483" i="1" s="1"/>
  <c r="AM483" i="1" s="1"/>
  <c r="AE483" i="1"/>
  <c r="AH483" i="1" s="1"/>
  <c r="AL483" i="1" s="1"/>
  <c r="AD483" i="1"/>
  <c r="AG483" i="1" s="1"/>
  <c r="AK483" i="1" s="1"/>
  <c r="AF482" i="1"/>
  <c r="AI482" i="1" s="1"/>
  <c r="AM482" i="1" s="1"/>
  <c r="AE482" i="1"/>
  <c r="AH482" i="1" s="1"/>
  <c r="AL482" i="1" s="1"/>
  <c r="AD482" i="1"/>
  <c r="AG482" i="1" s="1"/>
  <c r="AK482" i="1" s="1"/>
  <c r="AF481" i="1"/>
  <c r="AI481" i="1" s="1"/>
  <c r="AM481" i="1" s="1"/>
  <c r="AE481" i="1"/>
  <c r="AH481" i="1" s="1"/>
  <c r="AL481" i="1" s="1"/>
  <c r="AD481" i="1"/>
  <c r="AG481" i="1" s="1"/>
  <c r="AK481" i="1" s="1"/>
  <c r="AH480" i="1"/>
  <c r="AL480" i="1" s="1"/>
  <c r="AF480" i="1"/>
  <c r="AI480" i="1" s="1"/>
  <c r="AM480" i="1" s="1"/>
  <c r="AE480" i="1"/>
  <c r="AD480" i="1"/>
  <c r="AG480" i="1" s="1"/>
  <c r="AK480" i="1" s="1"/>
  <c r="AI479" i="1"/>
  <c r="AM479" i="1" s="1"/>
  <c r="AF479" i="1"/>
  <c r="AE479" i="1"/>
  <c r="AH479" i="1" s="1"/>
  <c r="AL479" i="1" s="1"/>
  <c r="AD479" i="1"/>
  <c r="AG479" i="1" s="1"/>
  <c r="AK479" i="1" s="1"/>
  <c r="AF478" i="1"/>
  <c r="AI478" i="1" s="1"/>
  <c r="AM478" i="1" s="1"/>
  <c r="AE478" i="1"/>
  <c r="AH478" i="1" s="1"/>
  <c r="AL478" i="1" s="1"/>
  <c r="AD478" i="1"/>
  <c r="AG478" i="1" s="1"/>
  <c r="AK478" i="1" s="1"/>
  <c r="AF477" i="1"/>
  <c r="AI477" i="1" s="1"/>
  <c r="AM477" i="1" s="1"/>
  <c r="AE477" i="1"/>
  <c r="AH477" i="1" s="1"/>
  <c r="AL477" i="1" s="1"/>
  <c r="AD477" i="1"/>
  <c r="AG477" i="1" s="1"/>
  <c r="AK477" i="1" s="1"/>
  <c r="AF476" i="1"/>
  <c r="AI476" i="1" s="1"/>
  <c r="AM476" i="1" s="1"/>
  <c r="AE476" i="1"/>
  <c r="AH476" i="1" s="1"/>
  <c r="AL476" i="1" s="1"/>
  <c r="AD476" i="1"/>
  <c r="AG476" i="1" s="1"/>
  <c r="AK476" i="1" s="1"/>
  <c r="AF475" i="1"/>
  <c r="AI475" i="1" s="1"/>
  <c r="AM475" i="1" s="1"/>
  <c r="AE475" i="1"/>
  <c r="AH475" i="1" s="1"/>
  <c r="AL475" i="1" s="1"/>
  <c r="AD475" i="1"/>
  <c r="AG475" i="1" s="1"/>
  <c r="AK475" i="1" s="1"/>
  <c r="AF474" i="1"/>
  <c r="AI474" i="1" s="1"/>
  <c r="AM474" i="1" s="1"/>
  <c r="AE474" i="1"/>
  <c r="AH474" i="1" s="1"/>
  <c r="AL474" i="1" s="1"/>
  <c r="AD474" i="1"/>
  <c r="AG474" i="1" s="1"/>
  <c r="AK474" i="1" s="1"/>
  <c r="AG473" i="1"/>
  <c r="AK473" i="1" s="1"/>
  <c r="AF473" i="1"/>
  <c r="AI473" i="1" s="1"/>
  <c r="AM473" i="1" s="1"/>
  <c r="AE473" i="1"/>
  <c r="AH473" i="1" s="1"/>
  <c r="AL473" i="1" s="1"/>
  <c r="AD473" i="1"/>
  <c r="AF472" i="1"/>
  <c r="AI472" i="1" s="1"/>
  <c r="AM472" i="1" s="1"/>
  <c r="AE472" i="1"/>
  <c r="AH472" i="1" s="1"/>
  <c r="AL472" i="1" s="1"/>
  <c r="AD472" i="1"/>
  <c r="AG472" i="1" s="1"/>
  <c r="AK472" i="1" s="1"/>
  <c r="AG471" i="1"/>
  <c r="AK471" i="1" s="1"/>
  <c r="AF471" i="1"/>
  <c r="AI471" i="1" s="1"/>
  <c r="AM471" i="1" s="1"/>
  <c r="AE471" i="1"/>
  <c r="AH471" i="1" s="1"/>
  <c r="AL471" i="1" s="1"/>
  <c r="AD471" i="1"/>
  <c r="AH470" i="1"/>
  <c r="AL470" i="1" s="1"/>
  <c r="AF470" i="1"/>
  <c r="AI470" i="1" s="1"/>
  <c r="AM470" i="1" s="1"/>
  <c r="AE470" i="1"/>
  <c r="AD470" i="1"/>
  <c r="AG470" i="1" s="1"/>
  <c r="AK470" i="1" s="1"/>
  <c r="AI469" i="1"/>
  <c r="AM469" i="1" s="1"/>
  <c r="AF469" i="1"/>
  <c r="AE469" i="1"/>
  <c r="AH469" i="1" s="1"/>
  <c r="AL469" i="1" s="1"/>
  <c r="AD469" i="1"/>
  <c r="AG469" i="1" s="1"/>
  <c r="AK469" i="1" s="1"/>
  <c r="AF468" i="1"/>
  <c r="AI468" i="1" s="1"/>
  <c r="AM468" i="1" s="1"/>
  <c r="AE468" i="1"/>
  <c r="AH468" i="1" s="1"/>
  <c r="AL468" i="1" s="1"/>
  <c r="AD468" i="1"/>
  <c r="AG468" i="1" s="1"/>
  <c r="AK468" i="1" s="1"/>
  <c r="AF467" i="1"/>
  <c r="AI467" i="1" s="1"/>
  <c r="AM467" i="1" s="1"/>
  <c r="AE467" i="1"/>
  <c r="AH467" i="1" s="1"/>
  <c r="AL467" i="1" s="1"/>
  <c r="AD467" i="1"/>
  <c r="AG467" i="1" s="1"/>
  <c r="AK467" i="1" s="1"/>
  <c r="AF466" i="1"/>
  <c r="AI466" i="1" s="1"/>
  <c r="AM466" i="1" s="1"/>
  <c r="AE466" i="1"/>
  <c r="AH466" i="1" s="1"/>
  <c r="AL466" i="1" s="1"/>
  <c r="AD466" i="1"/>
  <c r="AG466" i="1" s="1"/>
  <c r="AK466" i="1" s="1"/>
  <c r="AF465" i="1"/>
  <c r="AI465" i="1" s="1"/>
  <c r="AM465" i="1" s="1"/>
  <c r="AE465" i="1"/>
  <c r="AH465" i="1" s="1"/>
  <c r="AL465" i="1" s="1"/>
  <c r="AD465" i="1"/>
  <c r="AG465" i="1" s="1"/>
  <c r="AK465" i="1" s="1"/>
  <c r="AH464" i="1"/>
  <c r="AL464" i="1" s="1"/>
  <c r="AF464" i="1"/>
  <c r="AI464" i="1" s="1"/>
  <c r="AM464" i="1" s="1"/>
  <c r="AE464" i="1"/>
  <c r="AD464" i="1"/>
  <c r="AG464" i="1" s="1"/>
  <c r="AK464" i="1" s="1"/>
  <c r="AI463" i="1"/>
  <c r="AM463" i="1" s="1"/>
  <c r="AF463" i="1"/>
  <c r="AE463" i="1"/>
  <c r="AH463" i="1" s="1"/>
  <c r="AL463" i="1" s="1"/>
  <c r="AD463" i="1"/>
  <c r="AG463" i="1" s="1"/>
  <c r="AK463" i="1" s="1"/>
  <c r="AF462" i="1"/>
  <c r="AI462" i="1" s="1"/>
  <c r="AM462" i="1" s="1"/>
  <c r="AE462" i="1"/>
  <c r="AH462" i="1" s="1"/>
  <c r="AL462" i="1" s="1"/>
  <c r="AD462" i="1"/>
  <c r="AG462" i="1" s="1"/>
  <c r="AK462" i="1" s="1"/>
  <c r="AF461" i="1"/>
  <c r="AI461" i="1" s="1"/>
  <c r="AM461" i="1" s="1"/>
  <c r="AE461" i="1"/>
  <c r="AH461" i="1" s="1"/>
  <c r="AL461" i="1" s="1"/>
  <c r="AD461" i="1"/>
  <c r="AG461" i="1" s="1"/>
  <c r="AK461" i="1" s="1"/>
  <c r="AF460" i="1"/>
  <c r="AI460" i="1" s="1"/>
  <c r="AM460" i="1" s="1"/>
  <c r="AE460" i="1"/>
  <c r="AH460" i="1" s="1"/>
  <c r="AL460" i="1" s="1"/>
  <c r="AD460" i="1"/>
  <c r="AG460" i="1" s="1"/>
  <c r="AK460" i="1" s="1"/>
  <c r="AF459" i="1"/>
  <c r="AI459" i="1" s="1"/>
  <c r="AM459" i="1" s="1"/>
  <c r="AE459" i="1"/>
  <c r="AH459" i="1" s="1"/>
  <c r="AL459" i="1" s="1"/>
  <c r="AD459" i="1"/>
  <c r="AG459" i="1" s="1"/>
  <c r="AK459" i="1" s="1"/>
  <c r="AF458" i="1"/>
  <c r="AI458" i="1" s="1"/>
  <c r="AM458" i="1" s="1"/>
  <c r="AE458" i="1"/>
  <c r="AH458" i="1" s="1"/>
  <c r="AL458" i="1" s="1"/>
  <c r="AD458" i="1"/>
  <c r="AG458" i="1" s="1"/>
  <c r="AK458" i="1" s="1"/>
  <c r="AG457" i="1"/>
  <c r="AK457" i="1" s="1"/>
  <c r="AF457" i="1"/>
  <c r="AI457" i="1" s="1"/>
  <c r="AM457" i="1" s="1"/>
  <c r="AE457" i="1"/>
  <c r="AH457" i="1" s="1"/>
  <c r="AL457" i="1" s="1"/>
  <c r="AD457" i="1"/>
  <c r="AF456" i="1"/>
  <c r="AI456" i="1" s="1"/>
  <c r="AM456" i="1" s="1"/>
  <c r="AE456" i="1"/>
  <c r="AH456" i="1" s="1"/>
  <c r="AL456" i="1" s="1"/>
  <c r="AD456" i="1"/>
  <c r="AG456" i="1" s="1"/>
  <c r="AK456" i="1" s="1"/>
  <c r="AG455" i="1"/>
  <c r="AK455" i="1" s="1"/>
  <c r="AF455" i="1"/>
  <c r="AI455" i="1" s="1"/>
  <c r="AM455" i="1" s="1"/>
  <c r="AE455" i="1"/>
  <c r="AH455" i="1" s="1"/>
  <c r="AL455" i="1" s="1"/>
  <c r="AD455" i="1"/>
  <c r="AH454" i="1"/>
  <c r="AL454" i="1" s="1"/>
  <c r="AF454" i="1"/>
  <c r="AI454" i="1" s="1"/>
  <c r="AM454" i="1" s="1"/>
  <c r="AE454" i="1"/>
  <c r="AD454" i="1"/>
  <c r="AG454" i="1" s="1"/>
  <c r="AK454" i="1" s="1"/>
  <c r="AI453" i="1"/>
  <c r="AM453" i="1" s="1"/>
  <c r="AF453" i="1"/>
  <c r="AE453" i="1"/>
  <c r="AH453" i="1" s="1"/>
  <c r="AL453" i="1" s="1"/>
  <c r="AD453" i="1"/>
  <c r="AG453" i="1" s="1"/>
  <c r="AK453" i="1" s="1"/>
  <c r="AF452" i="1"/>
  <c r="AI452" i="1" s="1"/>
  <c r="AM452" i="1" s="1"/>
  <c r="AE452" i="1"/>
  <c r="AH452" i="1" s="1"/>
  <c r="AL452" i="1" s="1"/>
  <c r="AD452" i="1"/>
  <c r="AG452" i="1" s="1"/>
  <c r="AK452" i="1" s="1"/>
  <c r="AF451" i="1"/>
  <c r="AI451" i="1" s="1"/>
  <c r="AM451" i="1" s="1"/>
  <c r="AE451" i="1"/>
  <c r="AH451" i="1" s="1"/>
  <c r="AL451" i="1" s="1"/>
  <c r="AD451" i="1"/>
  <c r="AG451" i="1" s="1"/>
  <c r="AK451" i="1" s="1"/>
  <c r="AF450" i="1"/>
  <c r="AI450" i="1" s="1"/>
  <c r="AM450" i="1" s="1"/>
  <c r="AE450" i="1"/>
  <c r="AH450" i="1" s="1"/>
  <c r="AL450" i="1" s="1"/>
  <c r="AD450" i="1"/>
  <c r="AG450" i="1" s="1"/>
  <c r="AK450" i="1" s="1"/>
  <c r="AF449" i="1"/>
  <c r="AI449" i="1" s="1"/>
  <c r="AM449" i="1" s="1"/>
  <c r="AE449" i="1"/>
  <c r="AH449" i="1" s="1"/>
  <c r="AL449" i="1" s="1"/>
  <c r="AD449" i="1"/>
  <c r="AG449" i="1" s="1"/>
  <c r="AK449" i="1" s="1"/>
  <c r="AF448" i="1"/>
  <c r="AI448" i="1" s="1"/>
  <c r="AM448" i="1" s="1"/>
  <c r="AE448" i="1"/>
  <c r="AH448" i="1" s="1"/>
  <c r="AL448" i="1" s="1"/>
  <c r="AD448" i="1"/>
  <c r="AG448" i="1" s="1"/>
  <c r="AK448" i="1" s="1"/>
  <c r="AG447" i="1"/>
  <c r="AK447" i="1" s="1"/>
  <c r="AF447" i="1"/>
  <c r="AI447" i="1" s="1"/>
  <c r="AM447" i="1" s="1"/>
  <c r="AE447" i="1"/>
  <c r="AH447" i="1" s="1"/>
  <c r="AL447" i="1" s="1"/>
  <c r="AD447" i="1"/>
  <c r="AH446" i="1"/>
  <c r="AL446" i="1" s="1"/>
  <c r="AF446" i="1"/>
  <c r="AI446" i="1" s="1"/>
  <c r="AM446" i="1" s="1"/>
  <c r="AE446" i="1"/>
  <c r="AD446" i="1"/>
  <c r="AG446" i="1" s="1"/>
  <c r="AK446" i="1" s="1"/>
  <c r="AI445" i="1"/>
  <c r="AM445" i="1" s="1"/>
  <c r="AF445" i="1"/>
  <c r="AE445" i="1"/>
  <c r="AH445" i="1" s="1"/>
  <c r="AL445" i="1" s="1"/>
  <c r="AD445" i="1"/>
  <c r="AG445" i="1" s="1"/>
  <c r="AK445" i="1" s="1"/>
  <c r="AH444" i="1"/>
  <c r="AL444" i="1" s="1"/>
  <c r="AF444" i="1"/>
  <c r="AI444" i="1" s="1"/>
  <c r="AM444" i="1" s="1"/>
  <c r="AE444" i="1"/>
  <c r="AD444" i="1"/>
  <c r="AG444" i="1" s="1"/>
  <c r="AK444" i="1" s="1"/>
  <c r="AF443" i="1"/>
  <c r="AI443" i="1" s="1"/>
  <c r="AM443" i="1" s="1"/>
  <c r="AE443" i="1"/>
  <c r="AH443" i="1" s="1"/>
  <c r="AL443" i="1" s="1"/>
  <c r="AD443" i="1"/>
  <c r="AG443" i="1" s="1"/>
  <c r="AK443" i="1" s="1"/>
  <c r="AF442" i="1"/>
  <c r="AI442" i="1" s="1"/>
  <c r="AM442" i="1" s="1"/>
  <c r="AE442" i="1"/>
  <c r="AH442" i="1" s="1"/>
  <c r="AL442" i="1" s="1"/>
  <c r="AD442" i="1"/>
  <c r="AG442" i="1" s="1"/>
  <c r="AK442" i="1" s="1"/>
  <c r="AG441" i="1"/>
  <c r="AK441" i="1" s="1"/>
  <c r="AF441" i="1"/>
  <c r="AI441" i="1" s="1"/>
  <c r="AM441" i="1" s="1"/>
  <c r="AE441" i="1"/>
  <c r="AH441" i="1" s="1"/>
  <c r="AL441" i="1" s="1"/>
  <c r="AD441" i="1"/>
  <c r="AF440" i="1"/>
  <c r="AI440" i="1" s="1"/>
  <c r="AM440" i="1" s="1"/>
  <c r="AE440" i="1"/>
  <c r="AH440" i="1" s="1"/>
  <c r="AL440" i="1" s="1"/>
  <c r="AD440" i="1"/>
  <c r="AG440" i="1" s="1"/>
  <c r="AK440" i="1" s="1"/>
  <c r="AF439" i="1"/>
  <c r="AI439" i="1" s="1"/>
  <c r="AM439" i="1" s="1"/>
  <c r="AE439" i="1"/>
  <c r="AH439" i="1" s="1"/>
  <c r="AL439" i="1" s="1"/>
  <c r="AD439" i="1"/>
  <c r="AG439" i="1" s="1"/>
  <c r="AK439" i="1" s="1"/>
  <c r="AF438" i="1"/>
  <c r="AI438" i="1" s="1"/>
  <c r="AM438" i="1" s="1"/>
  <c r="AE438" i="1"/>
  <c r="AH438" i="1" s="1"/>
  <c r="AL438" i="1" s="1"/>
  <c r="AD438" i="1"/>
  <c r="AG438" i="1" s="1"/>
  <c r="AK438" i="1" s="1"/>
  <c r="AF437" i="1"/>
  <c r="AI437" i="1" s="1"/>
  <c r="AM437" i="1" s="1"/>
  <c r="AE437" i="1"/>
  <c r="AH437" i="1" s="1"/>
  <c r="AL437" i="1" s="1"/>
  <c r="AD437" i="1"/>
  <c r="AG437" i="1" s="1"/>
  <c r="AK437" i="1" s="1"/>
  <c r="AF436" i="1"/>
  <c r="AI436" i="1" s="1"/>
  <c r="AM436" i="1" s="1"/>
  <c r="AE436" i="1"/>
  <c r="AH436" i="1" s="1"/>
  <c r="AL436" i="1" s="1"/>
  <c r="AD436" i="1"/>
  <c r="AG436" i="1" s="1"/>
  <c r="AK436" i="1" s="1"/>
  <c r="AF435" i="1"/>
  <c r="AI435" i="1" s="1"/>
  <c r="AM435" i="1" s="1"/>
  <c r="AE435" i="1"/>
  <c r="AH435" i="1" s="1"/>
  <c r="AL435" i="1" s="1"/>
  <c r="AD435" i="1"/>
  <c r="AG435" i="1" s="1"/>
  <c r="AK435" i="1" s="1"/>
  <c r="AF434" i="1"/>
  <c r="AI434" i="1" s="1"/>
  <c r="AM434" i="1" s="1"/>
  <c r="AE434" i="1"/>
  <c r="AH434" i="1" s="1"/>
  <c r="AL434" i="1" s="1"/>
  <c r="AD434" i="1"/>
  <c r="AG434" i="1" s="1"/>
  <c r="AK434" i="1" s="1"/>
  <c r="AF433" i="1"/>
  <c r="AI433" i="1" s="1"/>
  <c r="AM433" i="1" s="1"/>
  <c r="AE433" i="1"/>
  <c r="AH433" i="1" s="1"/>
  <c r="AL433" i="1" s="1"/>
  <c r="AD433" i="1"/>
  <c r="AG433" i="1" s="1"/>
  <c r="AK433" i="1" s="1"/>
  <c r="AH432" i="1"/>
  <c r="AL432" i="1" s="1"/>
  <c r="AF432" i="1"/>
  <c r="AI432" i="1" s="1"/>
  <c r="AM432" i="1" s="1"/>
  <c r="AE432" i="1"/>
  <c r="AD432" i="1"/>
  <c r="AG432" i="1" s="1"/>
  <c r="AK432" i="1" s="1"/>
  <c r="AI431" i="1"/>
  <c r="AM431" i="1" s="1"/>
  <c r="AF431" i="1"/>
  <c r="AE431" i="1"/>
  <c r="AH431" i="1" s="1"/>
  <c r="AL431" i="1" s="1"/>
  <c r="AD431" i="1"/>
  <c r="AG431" i="1" s="1"/>
  <c r="AK431" i="1" s="1"/>
  <c r="AH430" i="1"/>
  <c r="AL430" i="1" s="1"/>
  <c r="AF430" i="1"/>
  <c r="AI430" i="1" s="1"/>
  <c r="AM430" i="1" s="1"/>
  <c r="AE430" i="1"/>
  <c r="AD430" i="1"/>
  <c r="AG430" i="1" s="1"/>
  <c r="AK430" i="1" s="1"/>
  <c r="AI429" i="1"/>
  <c r="AM429" i="1" s="1"/>
  <c r="AF429" i="1"/>
  <c r="AE429" i="1"/>
  <c r="AH429" i="1" s="1"/>
  <c r="AL429" i="1" s="1"/>
  <c r="AD429" i="1"/>
  <c r="AG429" i="1" s="1"/>
  <c r="AK429" i="1" s="1"/>
  <c r="AF428" i="1"/>
  <c r="AI428" i="1" s="1"/>
  <c r="AM428" i="1" s="1"/>
  <c r="AE428" i="1"/>
  <c r="AH428" i="1" s="1"/>
  <c r="AL428" i="1" s="1"/>
  <c r="AD428" i="1"/>
  <c r="AG428" i="1" s="1"/>
  <c r="AK428" i="1" s="1"/>
  <c r="AF427" i="1"/>
  <c r="AI427" i="1" s="1"/>
  <c r="AM427" i="1" s="1"/>
  <c r="AE427" i="1"/>
  <c r="AH427" i="1" s="1"/>
  <c r="AL427" i="1" s="1"/>
  <c r="AD427" i="1"/>
  <c r="AG427" i="1" s="1"/>
  <c r="AK427" i="1" s="1"/>
  <c r="AF426" i="1"/>
  <c r="AI426" i="1" s="1"/>
  <c r="AM426" i="1" s="1"/>
  <c r="AE426" i="1"/>
  <c r="AH426" i="1" s="1"/>
  <c r="AL426" i="1" s="1"/>
  <c r="AD426" i="1"/>
  <c r="AG426" i="1" s="1"/>
  <c r="AK426" i="1" s="1"/>
  <c r="AF425" i="1"/>
  <c r="AI425" i="1" s="1"/>
  <c r="AM425" i="1" s="1"/>
  <c r="AE425" i="1"/>
  <c r="AH425" i="1" s="1"/>
  <c r="AL425" i="1" s="1"/>
  <c r="AD425" i="1"/>
  <c r="AG425" i="1" s="1"/>
  <c r="AK425" i="1" s="1"/>
  <c r="AF424" i="1"/>
  <c r="AI424" i="1" s="1"/>
  <c r="AM424" i="1" s="1"/>
  <c r="AE424" i="1"/>
  <c r="AH424" i="1" s="1"/>
  <c r="AL424" i="1" s="1"/>
  <c r="AD424" i="1"/>
  <c r="AG424" i="1" s="1"/>
  <c r="AK424" i="1" s="1"/>
  <c r="AF423" i="1"/>
  <c r="AI423" i="1" s="1"/>
  <c r="AM423" i="1" s="1"/>
  <c r="AE423" i="1"/>
  <c r="AH423" i="1" s="1"/>
  <c r="AL423" i="1" s="1"/>
  <c r="AD423" i="1"/>
  <c r="AG423" i="1" s="1"/>
  <c r="AK423" i="1" s="1"/>
  <c r="AF422" i="1"/>
  <c r="AI422" i="1" s="1"/>
  <c r="AM422" i="1" s="1"/>
  <c r="AE422" i="1"/>
  <c r="AH422" i="1" s="1"/>
  <c r="AL422" i="1" s="1"/>
  <c r="AD422" i="1"/>
  <c r="AG422" i="1" s="1"/>
  <c r="AK422" i="1" s="1"/>
  <c r="AG421" i="1"/>
  <c r="AK421" i="1" s="1"/>
  <c r="AF421" i="1"/>
  <c r="AI421" i="1" s="1"/>
  <c r="AM421" i="1" s="1"/>
  <c r="AE421" i="1"/>
  <c r="AH421" i="1" s="1"/>
  <c r="AL421" i="1" s="1"/>
  <c r="AD421" i="1"/>
  <c r="AF420" i="1"/>
  <c r="AI420" i="1" s="1"/>
  <c r="AM420" i="1" s="1"/>
  <c r="AE420" i="1"/>
  <c r="AH420" i="1" s="1"/>
  <c r="AL420" i="1" s="1"/>
  <c r="AD420" i="1"/>
  <c r="AG420" i="1" s="1"/>
  <c r="AK420" i="1" s="1"/>
  <c r="AF419" i="1"/>
  <c r="AI419" i="1" s="1"/>
  <c r="AM419" i="1" s="1"/>
  <c r="AE419" i="1"/>
  <c r="AH419" i="1" s="1"/>
  <c r="AL419" i="1" s="1"/>
  <c r="AD419" i="1"/>
  <c r="AG419" i="1" s="1"/>
  <c r="AK419" i="1" s="1"/>
  <c r="AF418" i="1"/>
  <c r="AI418" i="1" s="1"/>
  <c r="AM418" i="1" s="1"/>
  <c r="AE418" i="1"/>
  <c r="AH418" i="1" s="1"/>
  <c r="AL418" i="1" s="1"/>
  <c r="AD418" i="1"/>
  <c r="AG418" i="1" s="1"/>
  <c r="AK418" i="1" s="1"/>
  <c r="AG417" i="1"/>
  <c r="AK417" i="1" s="1"/>
  <c r="AF417" i="1"/>
  <c r="AI417" i="1" s="1"/>
  <c r="AM417" i="1" s="1"/>
  <c r="AE417" i="1"/>
  <c r="AH417" i="1" s="1"/>
  <c r="AL417" i="1" s="1"/>
  <c r="AD417" i="1"/>
  <c r="AF416" i="1"/>
  <c r="AI416" i="1" s="1"/>
  <c r="AM416" i="1" s="1"/>
  <c r="AE416" i="1"/>
  <c r="AH416" i="1" s="1"/>
  <c r="AL416" i="1" s="1"/>
  <c r="AD416" i="1"/>
  <c r="AG416" i="1" s="1"/>
  <c r="AK416" i="1" s="1"/>
  <c r="AG415" i="1"/>
  <c r="AK415" i="1" s="1"/>
  <c r="AF415" i="1"/>
  <c r="AI415" i="1" s="1"/>
  <c r="AM415" i="1" s="1"/>
  <c r="AE415" i="1"/>
  <c r="AH415" i="1" s="1"/>
  <c r="AL415" i="1" s="1"/>
  <c r="AD415" i="1"/>
  <c r="AF414" i="1"/>
  <c r="AI414" i="1" s="1"/>
  <c r="AM414" i="1" s="1"/>
  <c r="AE414" i="1"/>
  <c r="AH414" i="1" s="1"/>
  <c r="AL414" i="1" s="1"/>
  <c r="AD414" i="1"/>
  <c r="AG414" i="1" s="1"/>
  <c r="AK414" i="1" s="1"/>
  <c r="AG413" i="1"/>
  <c r="AK413" i="1" s="1"/>
  <c r="AF413" i="1"/>
  <c r="AI413" i="1" s="1"/>
  <c r="AM413" i="1" s="1"/>
  <c r="AE413" i="1"/>
  <c r="AH413" i="1" s="1"/>
  <c r="AL413" i="1" s="1"/>
  <c r="AD413" i="1"/>
  <c r="AH412" i="1"/>
  <c r="AL412" i="1" s="1"/>
  <c r="AF412" i="1"/>
  <c r="AI412" i="1" s="1"/>
  <c r="AM412" i="1" s="1"/>
  <c r="AE412" i="1"/>
  <c r="AD412" i="1"/>
  <c r="AG412" i="1" s="1"/>
  <c r="AK412" i="1" s="1"/>
  <c r="AF411" i="1"/>
  <c r="AI411" i="1" s="1"/>
  <c r="AM411" i="1" s="1"/>
  <c r="AE411" i="1"/>
  <c r="AH411" i="1" s="1"/>
  <c r="AL411" i="1" s="1"/>
  <c r="AD411" i="1"/>
  <c r="AG411" i="1" s="1"/>
  <c r="AK411" i="1" s="1"/>
  <c r="AF410" i="1"/>
  <c r="AI410" i="1" s="1"/>
  <c r="AM410" i="1" s="1"/>
  <c r="AE410" i="1"/>
  <c r="AH410" i="1" s="1"/>
  <c r="AL410" i="1" s="1"/>
  <c r="AD410" i="1"/>
  <c r="AG410" i="1" s="1"/>
  <c r="AK410" i="1" s="1"/>
  <c r="AF409" i="1"/>
  <c r="AI409" i="1" s="1"/>
  <c r="AM409" i="1" s="1"/>
  <c r="AE409" i="1"/>
  <c r="AH409" i="1" s="1"/>
  <c r="AL409" i="1" s="1"/>
  <c r="AD409" i="1"/>
  <c r="AG409" i="1" s="1"/>
  <c r="AK409" i="1" s="1"/>
  <c r="AF408" i="1"/>
  <c r="AI408" i="1" s="1"/>
  <c r="AM408" i="1" s="1"/>
  <c r="AE408" i="1"/>
  <c r="AH408" i="1" s="1"/>
  <c r="AL408" i="1" s="1"/>
  <c r="AD408" i="1"/>
  <c r="AG408" i="1" s="1"/>
  <c r="AK408" i="1" s="1"/>
  <c r="AF407" i="1"/>
  <c r="AI407" i="1" s="1"/>
  <c r="AM407" i="1" s="1"/>
  <c r="AE407" i="1"/>
  <c r="AH407" i="1" s="1"/>
  <c r="AL407" i="1" s="1"/>
  <c r="AD407" i="1"/>
  <c r="AG407" i="1" s="1"/>
  <c r="AK407" i="1" s="1"/>
  <c r="AH406" i="1"/>
  <c r="AL406" i="1" s="1"/>
  <c r="AF406" i="1"/>
  <c r="AI406" i="1" s="1"/>
  <c r="AM406" i="1" s="1"/>
  <c r="AE406" i="1"/>
  <c r="AD406" i="1"/>
  <c r="AG406" i="1" s="1"/>
  <c r="AK406" i="1" s="1"/>
  <c r="AI405" i="1"/>
  <c r="AM405" i="1" s="1"/>
  <c r="AF405" i="1"/>
  <c r="AE405" i="1"/>
  <c r="AH405" i="1" s="1"/>
  <c r="AL405" i="1" s="1"/>
  <c r="AD405" i="1"/>
  <c r="AG405" i="1" s="1"/>
  <c r="AK405" i="1" s="1"/>
  <c r="AH404" i="1"/>
  <c r="AL404" i="1" s="1"/>
  <c r="AF404" i="1"/>
  <c r="AI404" i="1" s="1"/>
  <c r="AM404" i="1" s="1"/>
  <c r="AE404" i="1"/>
  <c r="AD404" i="1"/>
  <c r="AG404" i="1" s="1"/>
  <c r="AK404" i="1" s="1"/>
  <c r="AI403" i="1"/>
  <c r="AM403" i="1" s="1"/>
  <c r="AF403" i="1"/>
  <c r="AE403" i="1"/>
  <c r="AH403" i="1" s="1"/>
  <c r="AL403" i="1" s="1"/>
  <c r="AD403" i="1"/>
  <c r="AG403" i="1" s="1"/>
  <c r="AK403" i="1" s="1"/>
  <c r="AF402" i="1"/>
  <c r="AI402" i="1" s="1"/>
  <c r="AM402" i="1" s="1"/>
  <c r="AE402" i="1"/>
  <c r="AH402" i="1" s="1"/>
  <c r="AL402" i="1" s="1"/>
  <c r="AD402" i="1"/>
  <c r="AG402" i="1" s="1"/>
  <c r="AK402" i="1" s="1"/>
  <c r="AG401" i="1"/>
  <c r="AK401" i="1" s="1"/>
  <c r="AF401" i="1"/>
  <c r="AI401" i="1" s="1"/>
  <c r="AM401" i="1" s="1"/>
  <c r="AE401" i="1"/>
  <c r="AH401" i="1" s="1"/>
  <c r="AL401" i="1" s="1"/>
  <c r="AD401" i="1"/>
  <c r="AH400" i="1"/>
  <c r="AL400" i="1" s="1"/>
  <c r="AF400" i="1"/>
  <c r="AI400" i="1" s="1"/>
  <c r="AM400" i="1" s="1"/>
  <c r="AE400" i="1"/>
  <c r="AD400" i="1"/>
  <c r="AG400" i="1" s="1"/>
  <c r="AK400" i="1" s="1"/>
  <c r="AI399" i="1"/>
  <c r="AM399" i="1" s="1"/>
  <c r="AF399" i="1"/>
  <c r="AE399" i="1"/>
  <c r="AH399" i="1" s="1"/>
  <c r="AL399" i="1" s="1"/>
  <c r="AD399" i="1"/>
  <c r="AG399" i="1" s="1"/>
  <c r="AK399" i="1" s="1"/>
  <c r="AH398" i="1"/>
  <c r="AL398" i="1" s="1"/>
  <c r="AF398" i="1"/>
  <c r="AI398" i="1" s="1"/>
  <c r="AM398" i="1" s="1"/>
  <c r="AE398" i="1"/>
  <c r="AD398" i="1"/>
  <c r="AG398" i="1" s="1"/>
  <c r="AK398" i="1" s="1"/>
  <c r="AI397" i="1"/>
  <c r="AM397" i="1" s="1"/>
  <c r="AF397" i="1"/>
  <c r="AE397" i="1"/>
  <c r="AH397" i="1" s="1"/>
  <c r="AL397" i="1" s="1"/>
  <c r="AD397" i="1"/>
  <c r="AG397" i="1" s="1"/>
  <c r="AK397" i="1" s="1"/>
  <c r="AF396" i="1"/>
  <c r="AI396" i="1" s="1"/>
  <c r="AM396" i="1" s="1"/>
  <c r="AE396" i="1"/>
  <c r="AH396" i="1" s="1"/>
  <c r="AL396" i="1" s="1"/>
  <c r="AD396" i="1"/>
  <c r="AG396" i="1" s="1"/>
  <c r="AK396" i="1" s="1"/>
  <c r="AF395" i="1"/>
  <c r="AI395" i="1" s="1"/>
  <c r="AM395" i="1" s="1"/>
  <c r="AE395" i="1"/>
  <c r="AH395" i="1" s="1"/>
  <c r="AL395" i="1" s="1"/>
  <c r="AD395" i="1"/>
  <c r="AG395" i="1" s="1"/>
  <c r="AK395" i="1" s="1"/>
  <c r="AF394" i="1"/>
  <c r="AI394" i="1" s="1"/>
  <c r="AM394" i="1" s="1"/>
  <c r="AE394" i="1"/>
  <c r="AH394" i="1" s="1"/>
  <c r="AL394" i="1" s="1"/>
  <c r="AD394" i="1"/>
  <c r="AG394" i="1" s="1"/>
  <c r="AK394" i="1" s="1"/>
  <c r="AF393" i="1"/>
  <c r="AI393" i="1" s="1"/>
  <c r="AM393" i="1" s="1"/>
  <c r="AE393" i="1"/>
  <c r="AH393" i="1" s="1"/>
  <c r="AL393" i="1" s="1"/>
  <c r="AD393" i="1"/>
  <c r="AG393" i="1" s="1"/>
  <c r="AK393" i="1" s="1"/>
  <c r="AH392" i="1"/>
  <c r="AL392" i="1" s="1"/>
  <c r="AF392" i="1"/>
  <c r="AI392" i="1" s="1"/>
  <c r="AM392" i="1" s="1"/>
  <c r="AE392" i="1"/>
  <c r="AD392" i="1"/>
  <c r="AG392" i="1" s="1"/>
  <c r="AK392" i="1" s="1"/>
  <c r="AI391" i="1"/>
  <c r="AM391" i="1" s="1"/>
  <c r="AF391" i="1"/>
  <c r="AE391" i="1"/>
  <c r="AH391" i="1" s="1"/>
  <c r="AL391" i="1" s="1"/>
  <c r="AD391" i="1"/>
  <c r="AG391" i="1" s="1"/>
  <c r="AK391" i="1" s="1"/>
  <c r="AH390" i="1"/>
  <c r="AL390" i="1" s="1"/>
  <c r="AF390" i="1"/>
  <c r="AI390" i="1" s="1"/>
  <c r="AM390" i="1" s="1"/>
  <c r="AE390" i="1"/>
  <c r="AD390" i="1"/>
  <c r="AG390" i="1" s="1"/>
  <c r="AK390" i="1" s="1"/>
  <c r="AI389" i="1"/>
  <c r="AM389" i="1" s="1"/>
  <c r="AF389" i="1"/>
  <c r="AE389" i="1"/>
  <c r="AH389" i="1" s="1"/>
  <c r="AL389" i="1" s="1"/>
  <c r="AD389" i="1"/>
  <c r="AG389" i="1" s="1"/>
  <c r="AK389" i="1" s="1"/>
  <c r="AF388" i="1"/>
  <c r="AI388" i="1" s="1"/>
  <c r="AM388" i="1" s="1"/>
  <c r="AE388" i="1"/>
  <c r="AH388" i="1" s="1"/>
  <c r="AL388" i="1" s="1"/>
  <c r="AD388" i="1"/>
  <c r="AG388" i="1" s="1"/>
  <c r="AK388" i="1" s="1"/>
  <c r="AF387" i="1"/>
  <c r="AI387" i="1" s="1"/>
  <c r="AM387" i="1" s="1"/>
  <c r="AE387" i="1"/>
  <c r="AH387" i="1" s="1"/>
  <c r="AL387" i="1" s="1"/>
  <c r="AD387" i="1"/>
  <c r="AG387" i="1" s="1"/>
  <c r="AK387" i="1" s="1"/>
  <c r="AF386" i="1"/>
  <c r="AI386" i="1" s="1"/>
  <c r="AM386" i="1" s="1"/>
  <c r="AE386" i="1"/>
  <c r="AH386" i="1" s="1"/>
  <c r="AL386" i="1" s="1"/>
  <c r="AD386" i="1"/>
  <c r="AG386" i="1" s="1"/>
  <c r="AK386" i="1" s="1"/>
  <c r="AG385" i="1"/>
  <c r="AK385" i="1" s="1"/>
  <c r="AF385" i="1"/>
  <c r="AI385" i="1" s="1"/>
  <c r="AM385" i="1" s="1"/>
  <c r="AE385" i="1"/>
  <c r="AH385" i="1" s="1"/>
  <c r="AL385" i="1" s="1"/>
  <c r="AD385" i="1"/>
  <c r="AF384" i="1"/>
  <c r="AI384" i="1" s="1"/>
  <c r="AM384" i="1" s="1"/>
  <c r="AE384" i="1"/>
  <c r="AH384" i="1" s="1"/>
  <c r="AL384" i="1" s="1"/>
  <c r="AD384" i="1"/>
  <c r="AG384" i="1" s="1"/>
  <c r="AK384" i="1" s="1"/>
  <c r="AG383" i="1"/>
  <c r="AK383" i="1" s="1"/>
  <c r="AF383" i="1"/>
  <c r="AI383" i="1" s="1"/>
  <c r="AM383" i="1" s="1"/>
  <c r="AE383" i="1"/>
  <c r="AH383" i="1" s="1"/>
  <c r="AL383" i="1" s="1"/>
  <c r="AD383" i="1"/>
  <c r="AH382" i="1"/>
  <c r="AL382" i="1" s="1"/>
  <c r="AF382" i="1"/>
  <c r="AI382" i="1" s="1"/>
  <c r="AM382" i="1" s="1"/>
  <c r="AE382" i="1"/>
  <c r="AD382" i="1"/>
  <c r="AG382" i="1" s="1"/>
  <c r="AK382" i="1" s="1"/>
  <c r="AI381" i="1"/>
  <c r="AM381" i="1" s="1"/>
  <c r="AF381" i="1"/>
  <c r="AE381" i="1"/>
  <c r="AH381" i="1" s="1"/>
  <c r="AL381" i="1" s="1"/>
  <c r="AD381" i="1"/>
  <c r="AG381" i="1" s="1"/>
  <c r="AK381" i="1" s="1"/>
  <c r="AF380" i="1"/>
  <c r="AI380" i="1" s="1"/>
  <c r="AM380" i="1" s="1"/>
  <c r="AE380" i="1"/>
  <c r="AH380" i="1" s="1"/>
  <c r="AL380" i="1" s="1"/>
  <c r="AD380" i="1"/>
  <c r="AG380" i="1" s="1"/>
  <c r="AK380" i="1" s="1"/>
  <c r="AG379" i="1"/>
  <c r="AK379" i="1" s="1"/>
  <c r="AF379" i="1"/>
  <c r="AI379" i="1" s="1"/>
  <c r="AM379" i="1" s="1"/>
  <c r="AE379" i="1"/>
  <c r="AH379" i="1" s="1"/>
  <c r="AL379" i="1" s="1"/>
  <c r="AD379" i="1"/>
  <c r="AF378" i="1"/>
  <c r="AI378" i="1" s="1"/>
  <c r="AM378" i="1" s="1"/>
  <c r="AE378" i="1"/>
  <c r="AH378" i="1" s="1"/>
  <c r="AL378" i="1" s="1"/>
  <c r="AD378" i="1"/>
  <c r="AG378" i="1" s="1"/>
  <c r="AK378" i="1" s="1"/>
  <c r="AF377" i="1"/>
  <c r="AI377" i="1" s="1"/>
  <c r="AM377" i="1" s="1"/>
  <c r="AE377" i="1"/>
  <c r="AH377" i="1" s="1"/>
  <c r="AL377" i="1" s="1"/>
  <c r="AD377" i="1"/>
  <c r="AG377" i="1" s="1"/>
  <c r="AK377" i="1" s="1"/>
  <c r="AF376" i="1"/>
  <c r="AI376" i="1" s="1"/>
  <c r="AM376" i="1" s="1"/>
  <c r="AE376" i="1"/>
  <c r="AH376" i="1" s="1"/>
  <c r="AL376" i="1" s="1"/>
  <c r="AD376" i="1"/>
  <c r="AG376" i="1" s="1"/>
  <c r="AK376" i="1" s="1"/>
  <c r="AG375" i="1"/>
  <c r="AK375" i="1" s="1"/>
  <c r="AF375" i="1"/>
  <c r="AI375" i="1" s="1"/>
  <c r="AM375" i="1" s="1"/>
  <c r="AE375" i="1"/>
  <c r="AH375" i="1" s="1"/>
  <c r="AL375" i="1" s="1"/>
  <c r="AD375" i="1"/>
  <c r="AF374" i="1"/>
  <c r="AI374" i="1" s="1"/>
  <c r="AM374" i="1" s="1"/>
  <c r="AE374" i="1"/>
  <c r="AH374" i="1" s="1"/>
  <c r="AL374" i="1" s="1"/>
  <c r="AD374" i="1"/>
  <c r="AG374" i="1" s="1"/>
  <c r="AK374" i="1" s="1"/>
  <c r="AF373" i="1"/>
  <c r="AI373" i="1" s="1"/>
  <c r="AM373" i="1" s="1"/>
  <c r="AE373" i="1"/>
  <c r="AH373" i="1" s="1"/>
  <c r="AL373" i="1" s="1"/>
  <c r="AD373" i="1"/>
  <c r="AG373" i="1" s="1"/>
  <c r="AK373" i="1" s="1"/>
  <c r="AF372" i="1"/>
  <c r="AI372" i="1" s="1"/>
  <c r="AM372" i="1" s="1"/>
  <c r="AE372" i="1"/>
  <c r="AH372" i="1" s="1"/>
  <c r="AL372" i="1" s="1"/>
  <c r="AD372" i="1"/>
  <c r="AG372" i="1" s="1"/>
  <c r="AK372" i="1" s="1"/>
  <c r="AF371" i="1"/>
  <c r="AI371" i="1" s="1"/>
  <c r="AM371" i="1" s="1"/>
  <c r="AE371" i="1"/>
  <c r="AH371" i="1" s="1"/>
  <c r="AL371" i="1" s="1"/>
  <c r="AD371" i="1"/>
  <c r="AG371" i="1" s="1"/>
  <c r="AK371" i="1" s="1"/>
  <c r="AF370" i="1"/>
  <c r="AI370" i="1" s="1"/>
  <c r="AM370" i="1" s="1"/>
  <c r="AE370" i="1"/>
  <c r="AH370" i="1" s="1"/>
  <c r="AL370" i="1" s="1"/>
  <c r="AD370" i="1"/>
  <c r="AG370" i="1" s="1"/>
  <c r="AK370" i="1" s="1"/>
  <c r="AF369" i="1"/>
  <c r="AI369" i="1" s="1"/>
  <c r="AM369" i="1" s="1"/>
  <c r="AE369" i="1"/>
  <c r="AH369" i="1" s="1"/>
  <c r="AL369" i="1" s="1"/>
  <c r="AD369" i="1"/>
  <c r="AG369" i="1" s="1"/>
  <c r="AK369" i="1" s="1"/>
  <c r="AH368" i="1"/>
  <c r="AL368" i="1" s="1"/>
  <c r="AF368" i="1"/>
  <c r="AI368" i="1" s="1"/>
  <c r="AM368" i="1" s="1"/>
  <c r="AE368" i="1"/>
  <c r="AD368" i="1"/>
  <c r="AG368" i="1" s="1"/>
  <c r="AK368" i="1" s="1"/>
  <c r="AI367" i="1"/>
  <c r="AM367" i="1" s="1"/>
  <c r="AF367" i="1"/>
  <c r="AE367" i="1"/>
  <c r="AH367" i="1" s="1"/>
  <c r="AL367" i="1" s="1"/>
  <c r="AD367" i="1"/>
  <c r="AG367" i="1" s="1"/>
  <c r="AK367" i="1" s="1"/>
  <c r="AF366" i="1"/>
  <c r="AI366" i="1" s="1"/>
  <c r="AM366" i="1" s="1"/>
  <c r="AE366" i="1"/>
  <c r="AH366" i="1" s="1"/>
  <c r="AL366" i="1" s="1"/>
  <c r="AD366" i="1"/>
  <c r="AG366" i="1" s="1"/>
  <c r="AK366" i="1" s="1"/>
  <c r="AF365" i="1"/>
  <c r="AI365" i="1" s="1"/>
  <c r="AM365" i="1" s="1"/>
  <c r="AE365" i="1"/>
  <c r="AH365" i="1" s="1"/>
  <c r="AL365" i="1" s="1"/>
  <c r="AD365" i="1"/>
  <c r="AG365" i="1" s="1"/>
  <c r="AK365" i="1" s="1"/>
  <c r="AF364" i="1"/>
  <c r="AI364" i="1" s="1"/>
  <c r="AM364" i="1" s="1"/>
  <c r="AE364" i="1"/>
  <c r="AH364" i="1" s="1"/>
  <c r="AL364" i="1" s="1"/>
  <c r="AD364" i="1"/>
  <c r="AG364" i="1" s="1"/>
  <c r="AK364" i="1" s="1"/>
  <c r="AF363" i="1"/>
  <c r="AI363" i="1" s="1"/>
  <c r="AM363" i="1" s="1"/>
  <c r="AE363" i="1"/>
  <c r="AH363" i="1" s="1"/>
  <c r="AL363" i="1" s="1"/>
  <c r="AD363" i="1"/>
  <c r="AG363" i="1" s="1"/>
  <c r="AK363" i="1" s="1"/>
  <c r="AF362" i="1"/>
  <c r="AI362" i="1" s="1"/>
  <c r="AM362" i="1" s="1"/>
  <c r="AE362" i="1"/>
  <c r="AH362" i="1" s="1"/>
  <c r="AL362" i="1" s="1"/>
  <c r="AD362" i="1"/>
  <c r="AG362" i="1" s="1"/>
  <c r="AK362" i="1" s="1"/>
  <c r="AG361" i="1"/>
  <c r="AK361" i="1" s="1"/>
  <c r="AF361" i="1"/>
  <c r="AI361" i="1" s="1"/>
  <c r="AM361" i="1" s="1"/>
  <c r="AE361" i="1"/>
  <c r="AH361" i="1" s="1"/>
  <c r="AL361" i="1" s="1"/>
  <c r="AD361" i="1"/>
  <c r="AH360" i="1"/>
  <c r="AL360" i="1" s="1"/>
  <c r="AF360" i="1"/>
  <c r="AI360" i="1" s="1"/>
  <c r="AM360" i="1" s="1"/>
  <c r="AE360" i="1"/>
  <c r="AD360" i="1"/>
  <c r="AG360" i="1" s="1"/>
  <c r="AK360" i="1" s="1"/>
  <c r="AI359" i="1"/>
  <c r="AM359" i="1" s="1"/>
  <c r="AF359" i="1"/>
  <c r="AE359" i="1"/>
  <c r="AH359" i="1" s="1"/>
  <c r="AL359" i="1" s="1"/>
  <c r="AD359" i="1"/>
  <c r="AG359" i="1" s="1"/>
  <c r="AK359" i="1" s="1"/>
  <c r="AH358" i="1"/>
  <c r="AL358" i="1" s="1"/>
  <c r="AF358" i="1"/>
  <c r="AI358" i="1" s="1"/>
  <c r="AM358" i="1" s="1"/>
  <c r="AE358" i="1"/>
  <c r="AD358" i="1"/>
  <c r="AG358" i="1" s="1"/>
  <c r="AK358" i="1" s="1"/>
  <c r="AI357" i="1"/>
  <c r="AM357" i="1" s="1"/>
  <c r="AF357" i="1"/>
  <c r="AE357" i="1"/>
  <c r="AH357" i="1" s="1"/>
  <c r="AL357" i="1" s="1"/>
  <c r="AD357" i="1"/>
  <c r="AG357" i="1" s="1"/>
  <c r="AK357" i="1" s="1"/>
  <c r="AF356" i="1"/>
  <c r="AI356" i="1" s="1"/>
  <c r="AM356" i="1" s="1"/>
  <c r="AE356" i="1"/>
  <c r="AH356" i="1" s="1"/>
  <c r="AL356" i="1" s="1"/>
  <c r="AD356" i="1"/>
  <c r="AG356" i="1" s="1"/>
  <c r="AK356" i="1" s="1"/>
  <c r="AG355" i="1"/>
  <c r="AK355" i="1" s="1"/>
  <c r="AF355" i="1"/>
  <c r="AI355" i="1" s="1"/>
  <c r="AM355" i="1" s="1"/>
  <c r="AE355" i="1"/>
  <c r="AH355" i="1" s="1"/>
  <c r="AL355" i="1" s="1"/>
  <c r="AD355" i="1"/>
  <c r="AF354" i="1"/>
  <c r="AI354" i="1" s="1"/>
  <c r="AM354" i="1" s="1"/>
  <c r="AE354" i="1"/>
  <c r="AH354" i="1" s="1"/>
  <c r="AL354" i="1" s="1"/>
  <c r="AD354" i="1"/>
  <c r="AG354" i="1" s="1"/>
  <c r="AK354" i="1" s="1"/>
  <c r="AG353" i="1"/>
  <c r="AK353" i="1" s="1"/>
  <c r="AF353" i="1"/>
  <c r="AI353" i="1" s="1"/>
  <c r="AM353" i="1" s="1"/>
  <c r="AE353" i="1"/>
  <c r="AH353" i="1" s="1"/>
  <c r="AL353" i="1" s="1"/>
  <c r="AD353" i="1"/>
  <c r="AF352" i="1"/>
  <c r="AI352" i="1" s="1"/>
  <c r="AM352" i="1" s="1"/>
  <c r="AE352" i="1"/>
  <c r="AH352" i="1" s="1"/>
  <c r="AL352" i="1" s="1"/>
  <c r="AD352" i="1"/>
  <c r="AG352" i="1" s="1"/>
  <c r="AK352" i="1" s="1"/>
  <c r="AG351" i="1"/>
  <c r="AK351" i="1" s="1"/>
  <c r="AF351" i="1"/>
  <c r="AI351" i="1" s="1"/>
  <c r="AM351" i="1" s="1"/>
  <c r="AE351" i="1"/>
  <c r="AH351" i="1" s="1"/>
  <c r="AL351" i="1" s="1"/>
  <c r="AD351" i="1"/>
  <c r="AH350" i="1"/>
  <c r="AL350" i="1" s="1"/>
  <c r="AF350" i="1"/>
  <c r="AI350" i="1" s="1"/>
  <c r="AM350" i="1" s="1"/>
  <c r="AE350" i="1"/>
  <c r="AD350" i="1"/>
  <c r="AG350" i="1" s="1"/>
  <c r="AK350" i="1" s="1"/>
  <c r="AI349" i="1"/>
  <c r="AM349" i="1" s="1"/>
  <c r="AF349" i="1"/>
  <c r="AE349" i="1"/>
  <c r="AH349" i="1" s="1"/>
  <c r="AL349" i="1" s="1"/>
  <c r="AD349" i="1"/>
  <c r="AG349" i="1" s="1"/>
  <c r="AK349" i="1" s="1"/>
  <c r="AF348" i="1"/>
  <c r="AI348" i="1" s="1"/>
  <c r="AM348" i="1" s="1"/>
  <c r="AE348" i="1"/>
  <c r="AH348" i="1" s="1"/>
  <c r="AL348" i="1" s="1"/>
  <c r="AD348" i="1"/>
  <c r="AG348" i="1" s="1"/>
  <c r="AK348" i="1" s="1"/>
  <c r="AG347" i="1"/>
  <c r="AK347" i="1" s="1"/>
  <c r="AF347" i="1"/>
  <c r="AI347" i="1" s="1"/>
  <c r="AM347" i="1" s="1"/>
  <c r="AE347" i="1"/>
  <c r="AH347" i="1" s="1"/>
  <c r="AL347" i="1" s="1"/>
  <c r="AD347" i="1"/>
  <c r="AF346" i="1"/>
  <c r="AI346" i="1" s="1"/>
  <c r="AM346" i="1" s="1"/>
  <c r="AE346" i="1"/>
  <c r="AH346" i="1" s="1"/>
  <c r="AL346" i="1" s="1"/>
  <c r="AD346" i="1"/>
  <c r="AG346" i="1" s="1"/>
  <c r="AK346" i="1" s="1"/>
  <c r="AF345" i="1"/>
  <c r="AI345" i="1" s="1"/>
  <c r="AM345" i="1" s="1"/>
  <c r="AE345" i="1"/>
  <c r="AH345" i="1" s="1"/>
  <c r="AL345" i="1" s="1"/>
  <c r="AD345" i="1"/>
  <c r="AG345" i="1" s="1"/>
  <c r="AK345" i="1" s="1"/>
  <c r="AF344" i="1"/>
  <c r="AI344" i="1" s="1"/>
  <c r="AM344" i="1" s="1"/>
  <c r="AE344" i="1"/>
  <c r="AH344" i="1" s="1"/>
  <c r="AL344" i="1" s="1"/>
  <c r="AD344" i="1"/>
  <c r="AG344" i="1" s="1"/>
  <c r="AK344" i="1" s="1"/>
  <c r="AG343" i="1"/>
  <c r="AK343" i="1" s="1"/>
  <c r="AF343" i="1"/>
  <c r="AI343" i="1" s="1"/>
  <c r="AM343" i="1" s="1"/>
  <c r="AE343" i="1"/>
  <c r="AH343" i="1" s="1"/>
  <c r="AL343" i="1" s="1"/>
  <c r="AD343" i="1"/>
  <c r="AF342" i="1"/>
  <c r="AI342" i="1" s="1"/>
  <c r="AM342" i="1" s="1"/>
  <c r="AE342" i="1"/>
  <c r="AH342" i="1" s="1"/>
  <c r="AL342" i="1" s="1"/>
  <c r="AD342" i="1"/>
  <c r="AG342" i="1" s="1"/>
  <c r="AK342" i="1" s="1"/>
  <c r="AF341" i="1"/>
  <c r="AI341" i="1" s="1"/>
  <c r="AM341" i="1" s="1"/>
  <c r="AE341" i="1"/>
  <c r="AH341" i="1" s="1"/>
  <c r="AL341" i="1" s="1"/>
  <c r="AD341" i="1"/>
  <c r="AG341" i="1" s="1"/>
  <c r="AK341" i="1" s="1"/>
  <c r="AF340" i="1"/>
  <c r="AI340" i="1" s="1"/>
  <c r="AM340" i="1" s="1"/>
  <c r="AE340" i="1"/>
  <c r="AH340" i="1" s="1"/>
  <c r="AL340" i="1" s="1"/>
  <c r="AD340" i="1"/>
  <c r="AG340" i="1" s="1"/>
  <c r="AK340" i="1" s="1"/>
  <c r="AF339" i="1"/>
  <c r="AI339" i="1" s="1"/>
  <c r="AM339" i="1" s="1"/>
  <c r="AE339" i="1"/>
  <c r="AH339" i="1" s="1"/>
  <c r="AL339" i="1" s="1"/>
  <c r="AD339" i="1"/>
  <c r="AG339" i="1" s="1"/>
  <c r="AK339" i="1" s="1"/>
  <c r="AF338" i="1"/>
  <c r="AI338" i="1" s="1"/>
  <c r="AM338" i="1" s="1"/>
  <c r="AE338" i="1"/>
  <c r="AH338" i="1" s="1"/>
  <c r="AL338" i="1" s="1"/>
  <c r="AD338" i="1"/>
  <c r="AG338" i="1" s="1"/>
  <c r="AK338" i="1" s="1"/>
  <c r="AF337" i="1"/>
  <c r="AI337" i="1" s="1"/>
  <c r="AM337" i="1" s="1"/>
  <c r="AE337" i="1"/>
  <c r="AH337" i="1" s="1"/>
  <c r="AL337" i="1" s="1"/>
  <c r="AD337" i="1"/>
  <c r="AG337" i="1" s="1"/>
  <c r="AK337" i="1" s="1"/>
  <c r="AH336" i="1"/>
  <c r="AL336" i="1" s="1"/>
  <c r="AF336" i="1"/>
  <c r="AI336" i="1" s="1"/>
  <c r="AM336" i="1" s="1"/>
  <c r="AE336" i="1"/>
  <c r="AD336" i="1"/>
  <c r="AG336" i="1" s="1"/>
  <c r="AK336" i="1" s="1"/>
  <c r="AI335" i="1"/>
  <c r="AM335" i="1" s="1"/>
  <c r="AF335" i="1"/>
  <c r="AE335" i="1"/>
  <c r="AH335" i="1" s="1"/>
  <c r="AL335" i="1" s="1"/>
  <c r="AD335" i="1"/>
  <c r="AG335" i="1" s="1"/>
  <c r="AK335" i="1" s="1"/>
  <c r="AF334" i="1"/>
  <c r="AI334" i="1" s="1"/>
  <c r="AM334" i="1" s="1"/>
  <c r="AE334" i="1"/>
  <c r="AH334" i="1" s="1"/>
  <c r="AL334" i="1" s="1"/>
  <c r="AD334" i="1"/>
  <c r="AG334" i="1" s="1"/>
  <c r="AK334" i="1" s="1"/>
  <c r="AF333" i="1"/>
  <c r="AI333" i="1" s="1"/>
  <c r="AM333" i="1" s="1"/>
  <c r="AE333" i="1"/>
  <c r="AH333" i="1" s="1"/>
  <c r="AL333" i="1" s="1"/>
  <c r="AD333" i="1"/>
  <c r="AG333" i="1" s="1"/>
  <c r="AK333" i="1" s="1"/>
  <c r="AF332" i="1"/>
  <c r="AI332" i="1" s="1"/>
  <c r="AM332" i="1" s="1"/>
  <c r="AE332" i="1"/>
  <c r="AH332" i="1" s="1"/>
  <c r="AL332" i="1" s="1"/>
  <c r="AD332" i="1"/>
  <c r="AG332" i="1" s="1"/>
  <c r="AK332" i="1" s="1"/>
  <c r="AF331" i="1"/>
  <c r="AI331" i="1" s="1"/>
  <c r="AM331" i="1" s="1"/>
  <c r="AE331" i="1"/>
  <c r="AH331" i="1" s="1"/>
  <c r="AL331" i="1" s="1"/>
  <c r="AD331" i="1"/>
  <c r="AG331" i="1" s="1"/>
  <c r="AK331" i="1" s="1"/>
  <c r="AF330" i="1"/>
  <c r="AI330" i="1" s="1"/>
  <c r="AM330" i="1" s="1"/>
  <c r="AE330" i="1"/>
  <c r="AH330" i="1" s="1"/>
  <c r="AL330" i="1" s="1"/>
  <c r="AD330" i="1"/>
  <c r="AG330" i="1" s="1"/>
  <c r="AK330" i="1" s="1"/>
  <c r="AG329" i="1"/>
  <c r="AK329" i="1" s="1"/>
  <c r="AF329" i="1"/>
  <c r="AI329" i="1" s="1"/>
  <c r="AM329" i="1" s="1"/>
  <c r="AE329" i="1"/>
  <c r="AH329" i="1" s="1"/>
  <c r="AL329" i="1" s="1"/>
  <c r="AD329" i="1"/>
  <c r="AH328" i="1"/>
  <c r="AL328" i="1" s="1"/>
  <c r="AF328" i="1"/>
  <c r="AI328" i="1" s="1"/>
  <c r="AM328" i="1" s="1"/>
  <c r="AE328" i="1"/>
  <c r="AD328" i="1"/>
  <c r="AG328" i="1" s="1"/>
  <c r="AK328" i="1" s="1"/>
  <c r="AI327" i="1"/>
  <c r="AM327" i="1" s="1"/>
  <c r="AF327" i="1"/>
  <c r="AE327" i="1"/>
  <c r="AH327" i="1" s="1"/>
  <c r="AL327" i="1" s="1"/>
  <c r="AD327" i="1"/>
  <c r="AG327" i="1" s="1"/>
  <c r="AK327" i="1" s="1"/>
  <c r="AH326" i="1"/>
  <c r="AL326" i="1" s="1"/>
  <c r="AF326" i="1"/>
  <c r="AI326" i="1" s="1"/>
  <c r="AM326" i="1" s="1"/>
  <c r="AE326" i="1"/>
  <c r="AD326" i="1"/>
  <c r="AG326" i="1" s="1"/>
  <c r="AK326" i="1" s="1"/>
  <c r="AI325" i="1"/>
  <c r="AM325" i="1" s="1"/>
  <c r="AF325" i="1"/>
  <c r="AE325" i="1"/>
  <c r="AH325" i="1" s="1"/>
  <c r="AL325" i="1" s="1"/>
  <c r="AD325" i="1"/>
  <c r="AG325" i="1" s="1"/>
  <c r="AK325" i="1" s="1"/>
  <c r="AF324" i="1"/>
  <c r="AI324" i="1" s="1"/>
  <c r="AM324" i="1" s="1"/>
  <c r="AE324" i="1"/>
  <c r="AH324" i="1" s="1"/>
  <c r="AL324" i="1" s="1"/>
  <c r="AD324" i="1"/>
  <c r="AG324" i="1" s="1"/>
  <c r="AK324" i="1" s="1"/>
  <c r="AG323" i="1"/>
  <c r="AK323" i="1" s="1"/>
  <c r="AF323" i="1"/>
  <c r="AI323" i="1" s="1"/>
  <c r="AM323" i="1" s="1"/>
  <c r="AE323" i="1"/>
  <c r="AH323" i="1" s="1"/>
  <c r="AL323" i="1" s="1"/>
  <c r="AD323" i="1"/>
  <c r="AF322" i="1"/>
  <c r="AI322" i="1" s="1"/>
  <c r="AM322" i="1" s="1"/>
  <c r="AE322" i="1"/>
  <c r="AH322" i="1" s="1"/>
  <c r="AL322" i="1" s="1"/>
  <c r="AD322" i="1"/>
  <c r="AG322" i="1" s="1"/>
  <c r="AK322" i="1" s="1"/>
  <c r="AG321" i="1"/>
  <c r="AK321" i="1" s="1"/>
  <c r="AF321" i="1"/>
  <c r="AI321" i="1" s="1"/>
  <c r="AM321" i="1" s="1"/>
  <c r="AE321" i="1"/>
  <c r="AH321" i="1" s="1"/>
  <c r="AL321" i="1" s="1"/>
  <c r="AD321" i="1"/>
  <c r="AF320" i="1"/>
  <c r="AI320" i="1" s="1"/>
  <c r="AM320" i="1" s="1"/>
  <c r="AE320" i="1"/>
  <c r="AH320" i="1" s="1"/>
  <c r="AL320" i="1" s="1"/>
  <c r="AD320" i="1"/>
  <c r="AG320" i="1" s="1"/>
  <c r="AK320" i="1" s="1"/>
  <c r="AG319" i="1"/>
  <c r="AK319" i="1" s="1"/>
  <c r="AF319" i="1"/>
  <c r="AI319" i="1" s="1"/>
  <c r="AM319" i="1" s="1"/>
  <c r="AE319" i="1"/>
  <c r="AH319" i="1" s="1"/>
  <c r="AL319" i="1" s="1"/>
  <c r="AD319" i="1"/>
  <c r="AH318" i="1"/>
  <c r="AL318" i="1" s="1"/>
  <c r="AF318" i="1"/>
  <c r="AI318" i="1" s="1"/>
  <c r="AM318" i="1" s="1"/>
  <c r="AE318" i="1"/>
  <c r="AD318" i="1"/>
  <c r="AG318" i="1" s="1"/>
  <c r="AK318" i="1" s="1"/>
  <c r="AI317" i="1"/>
  <c r="AM317" i="1" s="1"/>
  <c r="AF317" i="1"/>
  <c r="AE317" i="1"/>
  <c r="AH317" i="1" s="1"/>
  <c r="AL317" i="1" s="1"/>
  <c r="AD317" i="1"/>
  <c r="AG317" i="1" s="1"/>
  <c r="AK317" i="1" s="1"/>
  <c r="AF316" i="1"/>
  <c r="AI316" i="1" s="1"/>
  <c r="AM316" i="1" s="1"/>
  <c r="AE316" i="1"/>
  <c r="AH316" i="1" s="1"/>
  <c r="AL316" i="1" s="1"/>
  <c r="AD316" i="1"/>
  <c r="AG316" i="1" s="1"/>
  <c r="AK316" i="1" s="1"/>
  <c r="AG315" i="1"/>
  <c r="AK315" i="1" s="1"/>
  <c r="AF315" i="1"/>
  <c r="AI315" i="1" s="1"/>
  <c r="AM315" i="1" s="1"/>
  <c r="AE315" i="1"/>
  <c r="AH315" i="1" s="1"/>
  <c r="AL315" i="1" s="1"/>
  <c r="AD315" i="1"/>
  <c r="AF314" i="1"/>
  <c r="AI314" i="1" s="1"/>
  <c r="AM314" i="1" s="1"/>
  <c r="AE314" i="1"/>
  <c r="AH314" i="1" s="1"/>
  <c r="AL314" i="1" s="1"/>
  <c r="AD314" i="1"/>
  <c r="AG314" i="1" s="1"/>
  <c r="AK314" i="1" s="1"/>
  <c r="AF313" i="1"/>
  <c r="AI313" i="1" s="1"/>
  <c r="AM313" i="1" s="1"/>
  <c r="AE313" i="1"/>
  <c r="AH313" i="1" s="1"/>
  <c r="AL313" i="1" s="1"/>
  <c r="AD313" i="1"/>
  <c r="AG313" i="1" s="1"/>
  <c r="AK313" i="1" s="1"/>
  <c r="AF312" i="1"/>
  <c r="AI312" i="1" s="1"/>
  <c r="AM312" i="1" s="1"/>
  <c r="AE312" i="1"/>
  <c r="AH312" i="1" s="1"/>
  <c r="AL312" i="1" s="1"/>
  <c r="AD312" i="1"/>
  <c r="AG312" i="1" s="1"/>
  <c r="AK312" i="1" s="1"/>
  <c r="AG311" i="1"/>
  <c r="AK311" i="1" s="1"/>
  <c r="AF311" i="1"/>
  <c r="AI311" i="1" s="1"/>
  <c r="AM311" i="1" s="1"/>
  <c r="AE311" i="1"/>
  <c r="AH311" i="1" s="1"/>
  <c r="AL311" i="1" s="1"/>
  <c r="AD311" i="1"/>
  <c r="AF310" i="1"/>
  <c r="AI310" i="1" s="1"/>
  <c r="AM310" i="1" s="1"/>
  <c r="AE310" i="1"/>
  <c r="AH310" i="1" s="1"/>
  <c r="AL310" i="1" s="1"/>
  <c r="AD310" i="1"/>
  <c r="AG310" i="1" s="1"/>
  <c r="AK310" i="1" s="1"/>
  <c r="AF309" i="1"/>
  <c r="AI309" i="1" s="1"/>
  <c r="AM309" i="1" s="1"/>
  <c r="AE309" i="1"/>
  <c r="AH309" i="1" s="1"/>
  <c r="AL309" i="1" s="1"/>
  <c r="AD309" i="1"/>
  <c r="AG309" i="1" s="1"/>
  <c r="AK309" i="1" s="1"/>
  <c r="AF308" i="1"/>
  <c r="AI308" i="1" s="1"/>
  <c r="AM308" i="1" s="1"/>
  <c r="AE308" i="1"/>
  <c r="AH308" i="1" s="1"/>
  <c r="AL308" i="1" s="1"/>
  <c r="AD308" i="1"/>
  <c r="AG308" i="1" s="1"/>
  <c r="AK308" i="1" s="1"/>
  <c r="AF307" i="1"/>
  <c r="AI307" i="1" s="1"/>
  <c r="AM307" i="1" s="1"/>
  <c r="AE307" i="1"/>
  <c r="AH307" i="1" s="1"/>
  <c r="AL307" i="1" s="1"/>
  <c r="AD307" i="1"/>
  <c r="AG307" i="1" s="1"/>
  <c r="AK307" i="1" s="1"/>
  <c r="AF306" i="1"/>
  <c r="AI306" i="1" s="1"/>
  <c r="AM306" i="1" s="1"/>
  <c r="AE306" i="1"/>
  <c r="AH306" i="1" s="1"/>
  <c r="AL306" i="1" s="1"/>
  <c r="AD306" i="1"/>
  <c r="AG306" i="1" s="1"/>
  <c r="AK306" i="1" s="1"/>
  <c r="AF305" i="1"/>
  <c r="AI305" i="1" s="1"/>
  <c r="AM305" i="1" s="1"/>
  <c r="AE305" i="1"/>
  <c r="AH305" i="1" s="1"/>
  <c r="AL305" i="1" s="1"/>
  <c r="AD305" i="1"/>
  <c r="AG305" i="1" s="1"/>
  <c r="AK305" i="1" s="1"/>
  <c r="AH304" i="1"/>
  <c r="AL304" i="1" s="1"/>
  <c r="AF304" i="1"/>
  <c r="AI304" i="1" s="1"/>
  <c r="AM304" i="1" s="1"/>
  <c r="AE304" i="1"/>
  <c r="AD304" i="1"/>
  <c r="AG304" i="1" s="1"/>
  <c r="AK304" i="1" s="1"/>
  <c r="AI303" i="1"/>
  <c r="AM303" i="1" s="1"/>
  <c r="AF303" i="1"/>
  <c r="AE303" i="1"/>
  <c r="AH303" i="1" s="1"/>
  <c r="AL303" i="1" s="1"/>
  <c r="AD303" i="1"/>
  <c r="AG303" i="1" s="1"/>
  <c r="AK303" i="1" s="1"/>
  <c r="AF302" i="1"/>
  <c r="AI302" i="1" s="1"/>
  <c r="AM302" i="1" s="1"/>
  <c r="AE302" i="1"/>
  <c r="AH302" i="1" s="1"/>
  <c r="AL302" i="1" s="1"/>
  <c r="AD302" i="1"/>
  <c r="AG302" i="1" s="1"/>
  <c r="AK302" i="1" s="1"/>
  <c r="AF301" i="1"/>
  <c r="AI301" i="1" s="1"/>
  <c r="AM301" i="1" s="1"/>
  <c r="AE301" i="1"/>
  <c r="AH301" i="1" s="1"/>
  <c r="AL301" i="1" s="1"/>
  <c r="AD301" i="1"/>
  <c r="AG301" i="1" s="1"/>
  <c r="AK301" i="1" s="1"/>
  <c r="AF300" i="1"/>
  <c r="AI300" i="1" s="1"/>
  <c r="AM300" i="1" s="1"/>
  <c r="AE300" i="1"/>
  <c r="AH300" i="1" s="1"/>
  <c r="AL300" i="1" s="1"/>
  <c r="AD300" i="1"/>
  <c r="AG300" i="1" s="1"/>
  <c r="AK300" i="1" s="1"/>
  <c r="AF299" i="1"/>
  <c r="AI299" i="1" s="1"/>
  <c r="AM299" i="1" s="1"/>
  <c r="AE299" i="1"/>
  <c r="AH299" i="1" s="1"/>
  <c r="AL299" i="1" s="1"/>
  <c r="AD299" i="1"/>
  <c r="AG299" i="1" s="1"/>
  <c r="AK299" i="1" s="1"/>
  <c r="AF298" i="1"/>
  <c r="AI298" i="1" s="1"/>
  <c r="AM298" i="1" s="1"/>
  <c r="AE298" i="1"/>
  <c r="AH298" i="1" s="1"/>
  <c r="AL298" i="1" s="1"/>
  <c r="AD298" i="1"/>
  <c r="AG298" i="1" s="1"/>
  <c r="AK298" i="1" s="1"/>
  <c r="AG297" i="1"/>
  <c r="AK297" i="1" s="1"/>
  <c r="AF297" i="1"/>
  <c r="AI297" i="1" s="1"/>
  <c r="AM297" i="1" s="1"/>
  <c r="AE297" i="1"/>
  <c r="AH297" i="1" s="1"/>
  <c r="AL297" i="1" s="1"/>
  <c r="AD297" i="1"/>
  <c r="AH296" i="1"/>
  <c r="AL296" i="1" s="1"/>
  <c r="AF296" i="1"/>
  <c r="AI296" i="1" s="1"/>
  <c r="AM296" i="1" s="1"/>
  <c r="AE296" i="1"/>
  <c r="AD296" i="1"/>
  <c r="AG296" i="1" s="1"/>
  <c r="AK296" i="1" s="1"/>
  <c r="AI295" i="1"/>
  <c r="AM295" i="1" s="1"/>
  <c r="AF295" i="1"/>
  <c r="AE295" i="1"/>
  <c r="AH295" i="1" s="1"/>
  <c r="AL295" i="1" s="1"/>
  <c r="AD295" i="1"/>
  <c r="AG295" i="1" s="1"/>
  <c r="AK295" i="1" s="1"/>
  <c r="AH294" i="1"/>
  <c r="AL294" i="1" s="1"/>
  <c r="AF294" i="1"/>
  <c r="AI294" i="1" s="1"/>
  <c r="AM294" i="1" s="1"/>
  <c r="AE294" i="1"/>
  <c r="AD294" i="1"/>
  <c r="AG294" i="1" s="1"/>
  <c r="AK294" i="1" s="1"/>
  <c r="AI293" i="1"/>
  <c r="AM293" i="1" s="1"/>
  <c r="AF293" i="1"/>
  <c r="AE293" i="1"/>
  <c r="AH293" i="1" s="1"/>
  <c r="AL293" i="1" s="1"/>
  <c r="AD293" i="1"/>
  <c r="AG293" i="1" s="1"/>
  <c r="AK293" i="1" s="1"/>
  <c r="AF292" i="1"/>
  <c r="AI292" i="1" s="1"/>
  <c r="AM292" i="1" s="1"/>
  <c r="AE292" i="1"/>
  <c r="AH292" i="1" s="1"/>
  <c r="AL292" i="1" s="1"/>
  <c r="AD292" i="1"/>
  <c r="AG292" i="1" s="1"/>
  <c r="AK292" i="1" s="1"/>
  <c r="AG291" i="1"/>
  <c r="AK291" i="1" s="1"/>
  <c r="AF291" i="1"/>
  <c r="AI291" i="1" s="1"/>
  <c r="AM291" i="1" s="1"/>
  <c r="AE291" i="1"/>
  <c r="AH291" i="1" s="1"/>
  <c r="AL291" i="1" s="1"/>
  <c r="AD291" i="1"/>
  <c r="AF290" i="1"/>
  <c r="AI290" i="1" s="1"/>
  <c r="AM290" i="1" s="1"/>
  <c r="AE290" i="1"/>
  <c r="AH290" i="1" s="1"/>
  <c r="AL290" i="1" s="1"/>
  <c r="AD290" i="1"/>
  <c r="AG290" i="1" s="1"/>
  <c r="AK290" i="1" s="1"/>
  <c r="AG289" i="1"/>
  <c r="AK289" i="1" s="1"/>
  <c r="AF289" i="1"/>
  <c r="AI289" i="1" s="1"/>
  <c r="AM289" i="1" s="1"/>
  <c r="AE289" i="1"/>
  <c r="AH289" i="1" s="1"/>
  <c r="AL289" i="1" s="1"/>
  <c r="AD289" i="1"/>
  <c r="AF288" i="1"/>
  <c r="AI288" i="1" s="1"/>
  <c r="AM288" i="1" s="1"/>
  <c r="AE288" i="1"/>
  <c r="AH288" i="1" s="1"/>
  <c r="AL288" i="1" s="1"/>
  <c r="AD288" i="1"/>
  <c r="AG288" i="1" s="1"/>
  <c r="AK288" i="1" s="1"/>
  <c r="AG287" i="1"/>
  <c r="AK287" i="1" s="1"/>
  <c r="AF287" i="1"/>
  <c r="AI287" i="1" s="1"/>
  <c r="AM287" i="1" s="1"/>
  <c r="AE287" i="1"/>
  <c r="AH287" i="1" s="1"/>
  <c r="AL287" i="1" s="1"/>
  <c r="AD287" i="1"/>
  <c r="AH286" i="1"/>
  <c r="AL286" i="1" s="1"/>
  <c r="AF286" i="1"/>
  <c r="AI286" i="1" s="1"/>
  <c r="AM286" i="1" s="1"/>
  <c r="AE286" i="1"/>
  <c r="AD286" i="1"/>
  <c r="AG286" i="1" s="1"/>
  <c r="AK286" i="1" s="1"/>
  <c r="AI285" i="1"/>
  <c r="AM285" i="1" s="1"/>
  <c r="AF285" i="1"/>
  <c r="AE285" i="1"/>
  <c r="AH285" i="1" s="1"/>
  <c r="AL285" i="1" s="1"/>
  <c r="AD285" i="1"/>
  <c r="AG285" i="1" s="1"/>
  <c r="AK285" i="1" s="1"/>
  <c r="AF284" i="1"/>
  <c r="AI284" i="1" s="1"/>
  <c r="AM284" i="1" s="1"/>
  <c r="AE284" i="1"/>
  <c r="AH284" i="1" s="1"/>
  <c r="AL284" i="1" s="1"/>
  <c r="AD284" i="1"/>
  <c r="AG284" i="1" s="1"/>
  <c r="AK284" i="1" s="1"/>
  <c r="AG283" i="1"/>
  <c r="AK283" i="1" s="1"/>
  <c r="AF283" i="1"/>
  <c r="AI283" i="1" s="1"/>
  <c r="AM283" i="1" s="1"/>
  <c r="AE283" i="1"/>
  <c r="AH283" i="1" s="1"/>
  <c r="AL283" i="1" s="1"/>
  <c r="AD283" i="1"/>
  <c r="AF282" i="1"/>
  <c r="AI282" i="1" s="1"/>
  <c r="AM282" i="1" s="1"/>
  <c r="AE282" i="1"/>
  <c r="AH282" i="1" s="1"/>
  <c r="AL282" i="1" s="1"/>
  <c r="AD282" i="1"/>
  <c r="AG282" i="1" s="1"/>
  <c r="AK282" i="1" s="1"/>
  <c r="AF281" i="1"/>
  <c r="AI281" i="1" s="1"/>
  <c r="AM281" i="1" s="1"/>
  <c r="AE281" i="1"/>
  <c r="AH281" i="1" s="1"/>
  <c r="AL281" i="1" s="1"/>
  <c r="AD281" i="1"/>
  <c r="AG281" i="1" s="1"/>
  <c r="AK281" i="1" s="1"/>
  <c r="AF280" i="1"/>
  <c r="AI280" i="1" s="1"/>
  <c r="AM280" i="1" s="1"/>
  <c r="AE280" i="1"/>
  <c r="AH280" i="1" s="1"/>
  <c r="AL280" i="1" s="1"/>
  <c r="AD280" i="1"/>
  <c r="AG280" i="1" s="1"/>
  <c r="AK280" i="1" s="1"/>
  <c r="AG279" i="1"/>
  <c r="AK279" i="1" s="1"/>
  <c r="AF279" i="1"/>
  <c r="AI279" i="1" s="1"/>
  <c r="AM279" i="1" s="1"/>
  <c r="AE279" i="1"/>
  <c r="AH279" i="1" s="1"/>
  <c r="AL279" i="1" s="1"/>
  <c r="AD279" i="1"/>
  <c r="AF278" i="1"/>
  <c r="AI278" i="1" s="1"/>
  <c r="AM278" i="1" s="1"/>
  <c r="AE278" i="1"/>
  <c r="AH278" i="1" s="1"/>
  <c r="AL278" i="1" s="1"/>
  <c r="AD278" i="1"/>
  <c r="AG278" i="1" s="1"/>
  <c r="AK278" i="1" s="1"/>
  <c r="AF277" i="1"/>
  <c r="AI277" i="1" s="1"/>
  <c r="AM277" i="1" s="1"/>
  <c r="AE277" i="1"/>
  <c r="AH277" i="1" s="1"/>
  <c r="AL277" i="1" s="1"/>
  <c r="AD277" i="1"/>
  <c r="AG277" i="1" s="1"/>
  <c r="AK277" i="1" s="1"/>
  <c r="AF276" i="1"/>
  <c r="AI276" i="1" s="1"/>
  <c r="AM276" i="1" s="1"/>
  <c r="AE276" i="1"/>
  <c r="AH276" i="1" s="1"/>
  <c r="AL276" i="1" s="1"/>
  <c r="AD276" i="1"/>
  <c r="AG276" i="1" s="1"/>
  <c r="AK276" i="1" s="1"/>
  <c r="AF275" i="1"/>
  <c r="AI275" i="1" s="1"/>
  <c r="AM275" i="1" s="1"/>
  <c r="AE275" i="1"/>
  <c r="AH275" i="1" s="1"/>
  <c r="AL275" i="1" s="1"/>
  <c r="AD275" i="1"/>
  <c r="AG275" i="1" s="1"/>
  <c r="AK275" i="1" s="1"/>
  <c r="AF274" i="1"/>
  <c r="AI274" i="1" s="1"/>
  <c r="AM274" i="1" s="1"/>
  <c r="AE274" i="1"/>
  <c r="AH274" i="1" s="1"/>
  <c r="AL274" i="1" s="1"/>
  <c r="AD274" i="1"/>
  <c r="AG274" i="1" s="1"/>
  <c r="AK274" i="1" s="1"/>
  <c r="AF273" i="1"/>
  <c r="AI273" i="1" s="1"/>
  <c r="AM273" i="1" s="1"/>
  <c r="AE273" i="1"/>
  <c r="AH273" i="1" s="1"/>
  <c r="AL273" i="1" s="1"/>
  <c r="AD273" i="1"/>
  <c r="AG273" i="1" s="1"/>
  <c r="AK273" i="1" s="1"/>
  <c r="AH272" i="1"/>
  <c r="AL272" i="1" s="1"/>
  <c r="AF272" i="1"/>
  <c r="AI272" i="1" s="1"/>
  <c r="AM272" i="1" s="1"/>
  <c r="AE272" i="1"/>
  <c r="AD272" i="1"/>
  <c r="AG272" i="1" s="1"/>
  <c r="AK272" i="1" s="1"/>
  <c r="AI271" i="1"/>
  <c r="AM271" i="1" s="1"/>
  <c r="AF271" i="1"/>
  <c r="AE271" i="1"/>
  <c r="AH271" i="1" s="1"/>
  <c r="AL271" i="1" s="1"/>
  <c r="AD271" i="1"/>
  <c r="AG271" i="1" s="1"/>
  <c r="AK271" i="1" s="1"/>
  <c r="AF270" i="1"/>
  <c r="AI270" i="1" s="1"/>
  <c r="AM270" i="1" s="1"/>
  <c r="AE270" i="1"/>
  <c r="AH270" i="1" s="1"/>
  <c r="AL270" i="1" s="1"/>
  <c r="AD270" i="1"/>
  <c r="AG270" i="1" s="1"/>
  <c r="AK270" i="1" s="1"/>
  <c r="AF269" i="1"/>
  <c r="AI269" i="1" s="1"/>
  <c r="AM269" i="1" s="1"/>
  <c r="AE269" i="1"/>
  <c r="AH269" i="1" s="1"/>
  <c r="AL269" i="1" s="1"/>
  <c r="AD269" i="1"/>
  <c r="AG269" i="1" s="1"/>
  <c r="AK269" i="1" s="1"/>
  <c r="AF268" i="1"/>
  <c r="AI268" i="1" s="1"/>
  <c r="AM268" i="1" s="1"/>
  <c r="AE268" i="1"/>
  <c r="AH268" i="1" s="1"/>
  <c r="AL268" i="1" s="1"/>
  <c r="AD268" i="1"/>
  <c r="AG268" i="1" s="1"/>
  <c r="AK268" i="1" s="1"/>
  <c r="AF267" i="1"/>
  <c r="AI267" i="1" s="1"/>
  <c r="AM267" i="1" s="1"/>
  <c r="AE267" i="1"/>
  <c r="AH267" i="1" s="1"/>
  <c r="AL267" i="1" s="1"/>
  <c r="AD267" i="1"/>
  <c r="AG267" i="1" s="1"/>
  <c r="AK267" i="1" s="1"/>
  <c r="AF266" i="1"/>
  <c r="AI266" i="1" s="1"/>
  <c r="AM266" i="1" s="1"/>
  <c r="AE266" i="1"/>
  <c r="AH266" i="1" s="1"/>
  <c r="AL266" i="1" s="1"/>
  <c r="AD266" i="1"/>
  <c r="AG266" i="1" s="1"/>
  <c r="AK266" i="1" s="1"/>
  <c r="AG265" i="1"/>
  <c r="AK265" i="1" s="1"/>
  <c r="AF265" i="1"/>
  <c r="AI265" i="1" s="1"/>
  <c r="AM265" i="1" s="1"/>
  <c r="AE265" i="1"/>
  <c r="AH265" i="1" s="1"/>
  <c r="AL265" i="1" s="1"/>
  <c r="AD265" i="1"/>
  <c r="AH264" i="1"/>
  <c r="AL264" i="1" s="1"/>
  <c r="AF264" i="1"/>
  <c r="AI264" i="1" s="1"/>
  <c r="AM264" i="1" s="1"/>
  <c r="AE264" i="1"/>
  <c r="AD264" i="1"/>
  <c r="AG264" i="1" s="1"/>
  <c r="AK264" i="1" s="1"/>
  <c r="AI263" i="1"/>
  <c r="AM263" i="1" s="1"/>
  <c r="AF263" i="1"/>
  <c r="AE263" i="1"/>
  <c r="AH263" i="1" s="1"/>
  <c r="AL263" i="1" s="1"/>
  <c r="AD263" i="1"/>
  <c r="AG263" i="1" s="1"/>
  <c r="AK263" i="1" s="1"/>
  <c r="AH262" i="1"/>
  <c r="AL262" i="1" s="1"/>
  <c r="AF262" i="1"/>
  <c r="AI262" i="1" s="1"/>
  <c r="AM262" i="1" s="1"/>
  <c r="AE262" i="1"/>
  <c r="AD262" i="1"/>
  <c r="AG262" i="1" s="1"/>
  <c r="AK262" i="1" s="1"/>
  <c r="AI261" i="1"/>
  <c r="AM261" i="1" s="1"/>
  <c r="AF261" i="1"/>
  <c r="AE261" i="1"/>
  <c r="AH261" i="1" s="1"/>
  <c r="AL261" i="1" s="1"/>
  <c r="AD261" i="1"/>
  <c r="AG261" i="1" s="1"/>
  <c r="AK261" i="1" s="1"/>
  <c r="AF260" i="1"/>
  <c r="AI260" i="1" s="1"/>
  <c r="AM260" i="1" s="1"/>
  <c r="AE260" i="1"/>
  <c r="AH260" i="1" s="1"/>
  <c r="AL260" i="1" s="1"/>
  <c r="AD260" i="1"/>
  <c r="AG260" i="1" s="1"/>
  <c r="AK260" i="1" s="1"/>
  <c r="AG259" i="1"/>
  <c r="AK259" i="1" s="1"/>
  <c r="AF259" i="1"/>
  <c r="AI259" i="1" s="1"/>
  <c r="AM259" i="1" s="1"/>
  <c r="AE259" i="1"/>
  <c r="AH259" i="1" s="1"/>
  <c r="AL259" i="1" s="1"/>
  <c r="AD259" i="1"/>
  <c r="AF258" i="1"/>
  <c r="AI258" i="1" s="1"/>
  <c r="AM258" i="1" s="1"/>
  <c r="AE258" i="1"/>
  <c r="AH258" i="1" s="1"/>
  <c r="AL258" i="1" s="1"/>
  <c r="AD258" i="1"/>
  <c r="AG258" i="1" s="1"/>
  <c r="AK258" i="1" s="1"/>
  <c r="AG257" i="1"/>
  <c r="AK257" i="1" s="1"/>
  <c r="AF257" i="1"/>
  <c r="AI257" i="1" s="1"/>
  <c r="AM257" i="1" s="1"/>
  <c r="AE257" i="1"/>
  <c r="AH257" i="1" s="1"/>
  <c r="AL257" i="1" s="1"/>
  <c r="AD257" i="1"/>
  <c r="AF256" i="1"/>
  <c r="AI256" i="1" s="1"/>
  <c r="AM256" i="1" s="1"/>
  <c r="AE256" i="1"/>
  <c r="AH256" i="1" s="1"/>
  <c r="AL256" i="1" s="1"/>
  <c r="AD256" i="1"/>
  <c r="AG256" i="1" s="1"/>
  <c r="AK256" i="1" s="1"/>
  <c r="AG255" i="1"/>
  <c r="AK255" i="1" s="1"/>
  <c r="AF255" i="1"/>
  <c r="AI255" i="1" s="1"/>
  <c r="AM255" i="1" s="1"/>
  <c r="AE255" i="1"/>
  <c r="AH255" i="1" s="1"/>
  <c r="AL255" i="1" s="1"/>
  <c r="AD255" i="1"/>
  <c r="AH254" i="1"/>
  <c r="AL254" i="1" s="1"/>
  <c r="AF254" i="1"/>
  <c r="AI254" i="1" s="1"/>
  <c r="AM254" i="1" s="1"/>
  <c r="AE254" i="1"/>
  <c r="AD254" i="1"/>
  <c r="AG254" i="1" s="1"/>
  <c r="AK254" i="1" s="1"/>
  <c r="AI253" i="1"/>
  <c r="AM253" i="1" s="1"/>
  <c r="AF253" i="1"/>
  <c r="AE253" i="1"/>
  <c r="AH253" i="1" s="1"/>
  <c r="AL253" i="1" s="1"/>
  <c r="AD253" i="1"/>
  <c r="AG253" i="1" s="1"/>
  <c r="AK253" i="1" s="1"/>
  <c r="AF252" i="1"/>
  <c r="AI252" i="1" s="1"/>
  <c r="AM252" i="1" s="1"/>
  <c r="AE252" i="1"/>
  <c r="AH252" i="1" s="1"/>
  <c r="AL252" i="1" s="1"/>
  <c r="AD252" i="1"/>
  <c r="AG252" i="1" s="1"/>
  <c r="AK252" i="1" s="1"/>
  <c r="AG251" i="1"/>
  <c r="AK251" i="1" s="1"/>
  <c r="AF251" i="1"/>
  <c r="AI251" i="1" s="1"/>
  <c r="AM251" i="1" s="1"/>
  <c r="AE251" i="1"/>
  <c r="AH251" i="1" s="1"/>
  <c r="AL251" i="1" s="1"/>
  <c r="AD251" i="1"/>
  <c r="AF250" i="1"/>
  <c r="AI250" i="1" s="1"/>
  <c r="AM250" i="1" s="1"/>
  <c r="AE250" i="1"/>
  <c r="AH250" i="1" s="1"/>
  <c r="AL250" i="1" s="1"/>
  <c r="AD250" i="1"/>
  <c r="AG250" i="1" s="1"/>
  <c r="AK250" i="1" s="1"/>
  <c r="AF249" i="1"/>
  <c r="AI249" i="1" s="1"/>
  <c r="AM249" i="1" s="1"/>
  <c r="AE249" i="1"/>
  <c r="AH249" i="1" s="1"/>
  <c r="AL249" i="1" s="1"/>
  <c r="AD249" i="1"/>
  <c r="AG249" i="1" s="1"/>
  <c r="AK249" i="1" s="1"/>
  <c r="AF248" i="1"/>
  <c r="AI248" i="1" s="1"/>
  <c r="AM248" i="1" s="1"/>
  <c r="AE248" i="1"/>
  <c r="AH248" i="1" s="1"/>
  <c r="AL248" i="1" s="1"/>
  <c r="AD248" i="1"/>
  <c r="AG248" i="1" s="1"/>
  <c r="AK248" i="1" s="1"/>
  <c r="AG247" i="1"/>
  <c r="AK247" i="1" s="1"/>
  <c r="AF247" i="1"/>
  <c r="AI247" i="1" s="1"/>
  <c r="AM247" i="1" s="1"/>
  <c r="AE247" i="1"/>
  <c r="AH247" i="1" s="1"/>
  <c r="AL247" i="1" s="1"/>
  <c r="AD247" i="1"/>
  <c r="AF246" i="1"/>
  <c r="AI246" i="1" s="1"/>
  <c r="AM246" i="1" s="1"/>
  <c r="AE246" i="1"/>
  <c r="AH246" i="1" s="1"/>
  <c r="AL246" i="1" s="1"/>
  <c r="AD246" i="1"/>
  <c r="AG246" i="1" s="1"/>
  <c r="AK246" i="1" s="1"/>
  <c r="AF245" i="1"/>
  <c r="AI245" i="1" s="1"/>
  <c r="AM245" i="1" s="1"/>
  <c r="AE245" i="1"/>
  <c r="AH245" i="1" s="1"/>
  <c r="AL245" i="1" s="1"/>
  <c r="AD245" i="1"/>
  <c r="AG245" i="1" s="1"/>
  <c r="AK245" i="1" s="1"/>
  <c r="AF244" i="1"/>
  <c r="AI244" i="1" s="1"/>
  <c r="AM244" i="1" s="1"/>
  <c r="AE244" i="1"/>
  <c r="AH244" i="1" s="1"/>
  <c r="AL244" i="1" s="1"/>
  <c r="AD244" i="1"/>
  <c r="AG244" i="1" s="1"/>
  <c r="AK244" i="1" s="1"/>
  <c r="AF243" i="1"/>
  <c r="AI243" i="1" s="1"/>
  <c r="AM243" i="1" s="1"/>
  <c r="AE243" i="1"/>
  <c r="AH243" i="1" s="1"/>
  <c r="AL243" i="1" s="1"/>
  <c r="AD243" i="1"/>
  <c r="AG243" i="1" s="1"/>
  <c r="AK243" i="1" s="1"/>
  <c r="AF242" i="1"/>
  <c r="AI242" i="1" s="1"/>
  <c r="AM242" i="1" s="1"/>
  <c r="AE242" i="1"/>
  <c r="AH242" i="1" s="1"/>
  <c r="AL242" i="1" s="1"/>
  <c r="AD242" i="1"/>
  <c r="AG242" i="1" s="1"/>
  <c r="AK242" i="1" s="1"/>
  <c r="AF241" i="1"/>
  <c r="AI241" i="1" s="1"/>
  <c r="AM241" i="1" s="1"/>
  <c r="AE241" i="1"/>
  <c r="AH241" i="1" s="1"/>
  <c r="AL241" i="1" s="1"/>
  <c r="AD241" i="1"/>
  <c r="AG241" i="1" s="1"/>
  <c r="AK241" i="1" s="1"/>
  <c r="AH240" i="1"/>
  <c r="AL240" i="1" s="1"/>
  <c r="AF240" i="1"/>
  <c r="AI240" i="1" s="1"/>
  <c r="AM240" i="1" s="1"/>
  <c r="AE240" i="1"/>
  <c r="AD240" i="1"/>
  <c r="AG240" i="1" s="1"/>
  <c r="AK240" i="1" s="1"/>
  <c r="AI239" i="1"/>
  <c r="AM239" i="1" s="1"/>
  <c r="AF239" i="1"/>
  <c r="AE239" i="1"/>
  <c r="AH239" i="1" s="1"/>
  <c r="AL239" i="1" s="1"/>
  <c r="AD239" i="1"/>
  <c r="AG239" i="1" s="1"/>
  <c r="AK239" i="1" s="1"/>
  <c r="AF238" i="1"/>
  <c r="AI238" i="1" s="1"/>
  <c r="AM238" i="1" s="1"/>
  <c r="AE238" i="1"/>
  <c r="AH238" i="1" s="1"/>
  <c r="AL238" i="1" s="1"/>
  <c r="AD238" i="1"/>
  <c r="AG238" i="1" s="1"/>
  <c r="AK238" i="1" s="1"/>
  <c r="AF237" i="1"/>
  <c r="AI237" i="1" s="1"/>
  <c r="AM237" i="1" s="1"/>
  <c r="AE237" i="1"/>
  <c r="AH237" i="1" s="1"/>
  <c r="AL237" i="1" s="1"/>
  <c r="AD237" i="1"/>
  <c r="AG237" i="1" s="1"/>
  <c r="AK237" i="1" s="1"/>
  <c r="AF236" i="1"/>
  <c r="AI236" i="1" s="1"/>
  <c r="AM236" i="1" s="1"/>
  <c r="AE236" i="1"/>
  <c r="AH236" i="1" s="1"/>
  <c r="AL236" i="1" s="1"/>
  <c r="AD236" i="1"/>
  <c r="AG236" i="1" s="1"/>
  <c r="AK236" i="1" s="1"/>
  <c r="AF235" i="1"/>
  <c r="AI235" i="1" s="1"/>
  <c r="AM235" i="1" s="1"/>
  <c r="AE235" i="1"/>
  <c r="AH235" i="1" s="1"/>
  <c r="AL235" i="1" s="1"/>
  <c r="AD235" i="1"/>
  <c r="AG235" i="1" s="1"/>
  <c r="AK235" i="1" s="1"/>
  <c r="AF234" i="1"/>
  <c r="AI234" i="1" s="1"/>
  <c r="AM234" i="1" s="1"/>
  <c r="AE234" i="1"/>
  <c r="AH234" i="1" s="1"/>
  <c r="AL234" i="1" s="1"/>
  <c r="AD234" i="1"/>
  <c r="AG234" i="1" s="1"/>
  <c r="AK234" i="1" s="1"/>
  <c r="AG233" i="1"/>
  <c r="AK233" i="1" s="1"/>
  <c r="AF233" i="1"/>
  <c r="AI233" i="1" s="1"/>
  <c r="AM233" i="1" s="1"/>
  <c r="AE233" i="1"/>
  <c r="AH233" i="1" s="1"/>
  <c r="AL233" i="1" s="1"/>
  <c r="AD233" i="1"/>
  <c r="AH232" i="1"/>
  <c r="AL232" i="1" s="1"/>
  <c r="AF232" i="1"/>
  <c r="AI232" i="1" s="1"/>
  <c r="AM232" i="1" s="1"/>
  <c r="AE232" i="1"/>
  <c r="AD232" i="1"/>
  <c r="AG232" i="1" s="1"/>
  <c r="AK232" i="1" s="1"/>
  <c r="AI231" i="1"/>
  <c r="AM231" i="1" s="1"/>
  <c r="AF231" i="1"/>
  <c r="AE231" i="1"/>
  <c r="AH231" i="1" s="1"/>
  <c r="AL231" i="1" s="1"/>
  <c r="AD231" i="1"/>
  <c r="AG231" i="1" s="1"/>
  <c r="AK231" i="1" s="1"/>
  <c r="AH230" i="1"/>
  <c r="AL230" i="1" s="1"/>
  <c r="AF230" i="1"/>
  <c r="AI230" i="1" s="1"/>
  <c r="AM230" i="1" s="1"/>
  <c r="AE230" i="1"/>
  <c r="AD230" i="1"/>
  <c r="AG230" i="1" s="1"/>
  <c r="AK230" i="1" s="1"/>
  <c r="AI229" i="1"/>
  <c r="AM229" i="1" s="1"/>
  <c r="AF229" i="1"/>
  <c r="AE229" i="1"/>
  <c r="AH229" i="1" s="1"/>
  <c r="AL229" i="1" s="1"/>
  <c r="AD229" i="1"/>
  <c r="AG229" i="1" s="1"/>
  <c r="AK229" i="1" s="1"/>
  <c r="AF228" i="1"/>
  <c r="AI228" i="1" s="1"/>
  <c r="AM228" i="1" s="1"/>
  <c r="AE228" i="1"/>
  <c r="AH228" i="1" s="1"/>
  <c r="AL228" i="1" s="1"/>
  <c r="AD228" i="1"/>
  <c r="AG228" i="1" s="1"/>
  <c r="AK228" i="1" s="1"/>
  <c r="AG227" i="1"/>
  <c r="AK227" i="1" s="1"/>
  <c r="AF227" i="1"/>
  <c r="AI227" i="1" s="1"/>
  <c r="AM227" i="1" s="1"/>
  <c r="AE227" i="1"/>
  <c r="AH227" i="1" s="1"/>
  <c r="AL227" i="1" s="1"/>
  <c r="AD227" i="1"/>
  <c r="AF226" i="1"/>
  <c r="AI226" i="1" s="1"/>
  <c r="AM226" i="1" s="1"/>
  <c r="AE226" i="1"/>
  <c r="AH226" i="1" s="1"/>
  <c r="AL226" i="1" s="1"/>
  <c r="AD226" i="1"/>
  <c r="AG226" i="1" s="1"/>
  <c r="AK226" i="1" s="1"/>
  <c r="AG225" i="1"/>
  <c r="AK225" i="1" s="1"/>
  <c r="AF225" i="1"/>
  <c r="AI225" i="1" s="1"/>
  <c r="AM225" i="1" s="1"/>
  <c r="AE225" i="1"/>
  <c r="AH225" i="1" s="1"/>
  <c r="AL225" i="1" s="1"/>
  <c r="AD225" i="1"/>
  <c r="AF224" i="1"/>
  <c r="AI224" i="1" s="1"/>
  <c r="AM224" i="1" s="1"/>
  <c r="AE224" i="1"/>
  <c r="AH224" i="1" s="1"/>
  <c r="AL224" i="1" s="1"/>
  <c r="AD224" i="1"/>
  <c r="AG224" i="1" s="1"/>
  <c r="AK224" i="1" s="1"/>
  <c r="AG223" i="1"/>
  <c r="AK223" i="1" s="1"/>
  <c r="AF223" i="1"/>
  <c r="AI223" i="1" s="1"/>
  <c r="AM223" i="1" s="1"/>
  <c r="AE223" i="1"/>
  <c r="AH223" i="1" s="1"/>
  <c r="AL223" i="1" s="1"/>
  <c r="AD223" i="1"/>
  <c r="AH222" i="1"/>
  <c r="AL222" i="1" s="1"/>
  <c r="AF222" i="1"/>
  <c r="AI222" i="1" s="1"/>
  <c r="AM222" i="1" s="1"/>
  <c r="AE222" i="1"/>
  <c r="AD222" i="1"/>
  <c r="AG222" i="1" s="1"/>
  <c r="AK222" i="1" s="1"/>
  <c r="AI221" i="1"/>
  <c r="AM221" i="1" s="1"/>
  <c r="AF221" i="1"/>
  <c r="AE221" i="1"/>
  <c r="AH221" i="1" s="1"/>
  <c r="AL221" i="1" s="1"/>
  <c r="AD221" i="1"/>
  <c r="AG221" i="1" s="1"/>
  <c r="AK221" i="1" s="1"/>
  <c r="AF220" i="1"/>
  <c r="AI220" i="1" s="1"/>
  <c r="AM220" i="1" s="1"/>
  <c r="AE220" i="1"/>
  <c r="AH220" i="1" s="1"/>
  <c r="AL220" i="1" s="1"/>
  <c r="AD220" i="1"/>
  <c r="AG220" i="1" s="1"/>
  <c r="AK220" i="1" s="1"/>
  <c r="AG219" i="1"/>
  <c r="AK219" i="1" s="1"/>
  <c r="AF219" i="1"/>
  <c r="AI219" i="1" s="1"/>
  <c r="AM219" i="1" s="1"/>
  <c r="AE219" i="1"/>
  <c r="AH219" i="1" s="1"/>
  <c r="AL219" i="1" s="1"/>
  <c r="AD219" i="1"/>
  <c r="AF218" i="1"/>
  <c r="AI218" i="1" s="1"/>
  <c r="AM218" i="1" s="1"/>
  <c r="AE218" i="1"/>
  <c r="AH218" i="1" s="1"/>
  <c r="AL218" i="1" s="1"/>
  <c r="AD218" i="1"/>
  <c r="AG218" i="1" s="1"/>
  <c r="AK218" i="1" s="1"/>
  <c r="AF217" i="1"/>
  <c r="AI217" i="1" s="1"/>
  <c r="AM217" i="1" s="1"/>
  <c r="AE217" i="1"/>
  <c r="AH217" i="1" s="1"/>
  <c r="AL217" i="1" s="1"/>
  <c r="AD217" i="1"/>
  <c r="AG217" i="1" s="1"/>
  <c r="AK217" i="1" s="1"/>
  <c r="AF216" i="1"/>
  <c r="AI216" i="1" s="1"/>
  <c r="AM216" i="1" s="1"/>
  <c r="AE216" i="1"/>
  <c r="AH216" i="1" s="1"/>
  <c r="AL216" i="1" s="1"/>
  <c r="AD216" i="1"/>
  <c r="AG216" i="1" s="1"/>
  <c r="AK216" i="1" s="1"/>
  <c r="AG215" i="1"/>
  <c r="AK215" i="1" s="1"/>
  <c r="AF215" i="1"/>
  <c r="AI215" i="1" s="1"/>
  <c r="AM215" i="1" s="1"/>
  <c r="AE215" i="1"/>
  <c r="AH215" i="1" s="1"/>
  <c r="AL215" i="1" s="1"/>
  <c r="AD215" i="1"/>
  <c r="AF214" i="1"/>
  <c r="AI214" i="1" s="1"/>
  <c r="AM214" i="1" s="1"/>
  <c r="AE214" i="1"/>
  <c r="AH214" i="1" s="1"/>
  <c r="AL214" i="1" s="1"/>
  <c r="AD214" i="1"/>
  <c r="AG214" i="1" s="1"/>
  <c r="AK214" i="1" s="1"/>
  <c r="AF213" i="1"/>
  <c r="AI213" i="1" s="1"/>
  <c r="AM213" i="1" s="1"/>
  <c r="AE213" i="1"/>
  <c r="AH213" i="1" s="1"/>
  <c r="AL213" i="1" s="1"/>
  <c r="AD213" i="1"/>
  <c r="AG213" i="1" s="1"/>
  <c r="AK213" i="1" s="1"/>
  <c r="AF212" i="1"/>
  <c r="AI212" i="1" s="1"/>
  <c r="AM212" i="1" s="1"/>
  <c r="AE212" i="1"/>
  <c r="AH212" i="1" s="1"/>
  <c r="AL212" i="1" s="1"/>
  <c r="AD212" i="1"/>
  <c r="AG212" i="1" s="1"/>
  <c r="AK212" i="1" s="1"/>
  <c r="AF211" i="1"/>
  <c r="AI211" i="1" s="1"/>
  <c r="AM211" i="1" s="1"/>
  <c r="AE211" i="1"/>
  <c r="AH211" i="1" s="1"/>
  <c r="AL211" i="1" s="1"/>
  <c r="AD211" i="1"/>
  <c r="AG211" i="1" s="1"/>
  <c r="AK211" i="1" s="1"/>
  <c r="AF210" i="1"/>
  <c r="AI210" i="1" s="1"/>
  <c r="AM210" i="1" s="1"/>
  <c r="AE210" i="1"/>
  <c r="AH210" i="1" s="1"/>
  <c r="AL210" i="1" s="1"/>
  <c r="AD210" i="1"/>
  <c r="AG210" i="1" s="1"/>
  <c r="AK210" i="1" s="1"/>
  <c r="AF209" i="1"/>
  <c r="AI209" i="1" s="1"/>
  <c r="AM209" i="1" s="1"/>
  <c r="AE209" i="1"/>
  <c r="AH209" i="1" s="1"/>
  <c r="AL209" i="1" s="1"/>
  <c r="AD209" i="1"/>
  <c r="AG209" i="1" s="1"/>
  <c r="AK209" i="1" s="1"/>
  <c r="AH208" i="1"/>
  <c r="AL208" i="1" s="1"/>
  <c r="AF208" i="1"/>
  <c r="AI208" i="1" s="1"/>
  <c r="AM208" i="1" s="1"/>
  <c r="AE208" i="1"/>
  <c r="AD208" i="1"/>
  <c r="AG208" i="1" s="1"/>
  <c r="AK208" i="1" s="1"/>
  <c r="AI207" i="1"/>
  <c r="AM207" i="1" s="1"/>
  <c r="AF207" i="1"/>
  <c r="AE207" i="1"/>
  <c r="AH207" i="1" s="1"/>
  <c r="AL207" i="1" s="1"/>
  <c r="AD207" i="1"/>
  <c r="AG207" i="1" s="1"/>
  <c r="AK207" i="1" s="1"/>
  <c r="AF206" i="1"/>
  <c r="AI206" i="1" s="1"/>
  <c r="AM206" i="1" s="1"/>
  <c r="AE206" i="1"/>
  <c r="AH206" i="1" s="1"/>
  <c r="AL206" i="1" s="1"/>
  <c r="AD206" i="1"/>
  <c r="AG206" i="1" s="1"/>
  <c r="AK206" i="1" s="1"/>
  <c r="AF205" i="1"/>
  <c r="AI205" i="1" s="1"/>
  <c r="AM205" i="1" s="1"/>
  <c r="AE205" i="1"/>
  <c r="AH205" i="1" s="1"/>
  <c r="AL205" i="1" s="1"/>
  <c r="AD205" i="1"/>
  <c r="AG205" i="1" s="1"/>
  <c r="AK205" i="1" s="1"/>
  <c r="AF204" i="1"/>
  <c r="AI204" i="1" s="1"/>
  <c r="AM204" i="1" s="1"/>
  <c r="AE204" i="1"/>
  <c r="AH204" i="1" s="1"/>
  <c r="AL204" i="1" s="1"/>
  <c r="AD204" i="1"/>
  <c r="AG204" i="1" s="1"/>
  <c r="AK204" i="1" s="1"/>
  <c r="AF203" i="1"/>
  <c r="AI203" i="1" s="1"/>
  <c r="AM203" i="1" s="1"/>
  <c r="AE203" i="1"/>
  <c r="AH203" i="1" s="1"/>
  <c r="AL203" i="1" s="1"/>
  <c r="AD203" i="1"/>
  <c r="AG203" i="1" s="1"/>
  <c r="AK203" i="1" s="1"/>
  <c r="AF202" i="1"/>
  <c r="AI202" i="1" s="1"/>
  <c r="AM202" i="1" s="1"/>
  <c r="AE202" i="1"/>
  <c r="AH202" i="1" s="1"/>
  <c r="AL202" i="1" s="1"/>
  <c r="AD202" i="1"/>
  <c r="AG202" i="1" s="1"/>
  <c r="AK202" i="1" s="1"/>
  <c r="AG201" i="1"/>
  <c r="AK201" i="1" s="1"/>
  <c r="AF201" i="1"/>
  <c r="AI201" i="1" s="1"/>
  <c r="AM201" i="1" s="1"/>
  <c r="AE201" i="1"/>
  <c r="AH201" i="1" s="1"/>
  <c r="AL201" i="1" s="1"/>
  <c r="AD201" i="1"/>
  <c r="AH200" i="1"/>
  <c r="AL200" i="1" s="1"/>
  <c r="AF200" i="1"/>
  <c r="AI200" i="1" s="1"/>
  <c r="AM200" i="1" s="1"/>
  <c r="AE200" i="1"/>
  <c r="AD200" i="1"/>
  <c r="AG200" i="1" s="1"/>
  <c r="AK200" i="1" s="1"/>
  <c r="AI199" i="1"/>
  <c r="AM199" i="1" s="1"/>
  <c r="AF199" i="1"/>
  <c r="AE199" i="1"/>
  <c r="AH199" i="1" s="1"/>
  <c r="AL199" i="1" s="1"/>
  <c r="AD199" i="1"/>
  <c r="AG199" i="1" s="1"/>
  <c r="AK199" i="1" s="1"/>
  <c r="AH198" i="1"/>
  <c r="AL198" i="1" s="1"/>
  <c r="AF198" i="1"/>
  <c r="AI198" i="1" s="1"/>
  <c r="AM198" i="1" s="1"/>
  <c r="AE198" i="1"/>
  <c r="AD198" i="1"/>
  <c r="AG198" i="1" s="1"/>
  <c r="AK198" i="1" s="1"/>
  <c r="AI197" i="1"/>
  <c r="AM197" i="1" s="1"/>
  <c r="AF197" i="1"/>
  <c r="AE197" i="1"/>
  <c r="AH197" i="1" s="1"/>
  <c r="AL197" i="1" s="1"/>
  <c r="AD197" i="1"/>
  <c r="AG197" i="1" s="1"/>
  <c r="AK197" i="1" s="1"/>
  <c r="AF196" i="1"/>
  <c r="AI196" i="1" s="1"/>
  <c r="AM196" i="1" s="1"/>
  <c r="AE196" i="1"/>
  <c r="AH196" i="1" s="1"/>
  <c r="AL196" i="1" s="1"/>
  <c r="AD196" i="1"/>
  <c r="AG196" i="1" s="1"/>
  <c r="AK196" i="1" s="1"/>
  <c r="AG195" i="1"/>
  <c r="AK195" i="1" s="1"/>
  <c r="AF195" i="1"/>
  <c r="AI195" i="1" s="1"/>
  <c r="AM195" i="1" s="1"/>
  <c r="AE195" i="1"/>
  <c r="AH195" i="1" s="1"/>
  <c r="AL195" i="1" s="1"/>
  <c r="AD195" i="1"/>
  <c r="AF194" i="1"/>
  <c r="AI194" i="1" s="1"/>
  <c r="AM194" i="1" s="1"/>
  <c r="AE194" i="1"/>
  <c r="AH194" i="1" s="1"/>
  <c r="AL194" i="1" s="1"/>
  <c r="AD194" i="1"/>
  <c r="AG194" i="1" s="1"/>
  <c r="AK194" i="1" s="1"/>
  <c r="AG193" i="1"/>
  <c r="AK193" i="1" s="1"/>
  <c r="AF193" i="1"/>
  <c r="AI193" i="1" s="1"/>
  <c r="AM193" i="1" s="1"/>
  <c r="AE193" i="1"/>
  <c r="AH193" i="1" s="1"/>
  <c r="AL193" i="1" s="1"/>
  <c r="AD193" i="1"/>
  <c r="AF192" i="1"/>
  <c r="AI192" i="1" s="1"/>
  <c r="AM192" i="1" s="1"/>
  <c r="AE192" i="1"/>
  <c r="AH192" i="1" s="1"/>
  <c r="AL192" i="1" s="1"/>
  <c r="AD192" i="1"/>
  <c r="AG192" i="1" s="1"/>
  <c r="AK192" i="1" s="1"/>
  <c r="AG191" i="1"/>
  <c r="AK191" i="1" s="1"/>
  <c r="AF191" i="1"/>
  <c r="AI191" i="1" s="1"/>
  <c r="AM191" i="1" s="1"/>
  <c r="AE191" i="1"/>
  <c r="AH191" i="1" s="1"/>
  <c r="AL191" i="1" s="1"/>
  <c r="AD191" i="1"/>
  <c r="AH190" i="1"/>
  <c r="AL190" i="1" s="1"/>
  <c r="AF190" i="1"/>
  <c r="AI190" i="1" s="1"/>
  <c r="AM190" i="1" s="1"/>
  <c r="AE190" i="1"/>
  <c r="AD190" i="1"/>
  <c r="AG190" i="1" s="1"/>
  <c r="AK190" i="1" s="1"/>
  <c r="AI189" i="1"/>
  <c r="AM189" i="1" s="1"/>
  <c r="AF189" i="1"/>
  <c r="AE189" i="1"/>
  <c r="AH189" i="1" s="1"/>
  <c r="AL189" i="1" s="1"/>
  <c r="AD189" i="1"/>
  <c r="AG189" i="1" s="1"/>
  <c r="AK189" i="1" s="1"/>
  <c r="AF188" i="1"/>
  <c r="AI188" i="1" s="1"/>
  <c r="AM188" i="1" s="1"/>
  <c r="AE188" i="1"/>
  <c r="AH188" i="1" s="1"/>
  <c r="AL188" i="1" s="1"/>
  <c r="AD188" i="1"/>
  <c r="AG188" i="1" s="1"/>
  <c r="AK188" i="1" s="1"/>
  <c r="AG187" i="1"/>
  <c r="AK187" i="1" s="1"/>
  <c r="AF187" i="1"/>
  <c r="AI187" i="1" s="1"/>
  <c r="AM187" i="1" s="1"/>
  <c r="AE187" i="1"/>
  <c r="AH187" i="1" s="1"/>
  <c r="AL187" i="1" s="1"/>
  <c r="AD187" i="1"/>
  <c r="AF186" i="1"/>
  <c r="AI186" i="1" s="1"/>
  <c r="AM186" i="1" s="1"/>
  <c r="AE186" i="1"/>
  <c r="AH186" i="1" s="1"/>
  <c r="AL186" i="1" s="1"/>
  <c r="AD186" i="1"/>
  <c r="AG186" i="1" s="1"/>
  <c r="AK186" i="1" s="1"/>
  <c r="AF185" i="1"/>
  <c r="AI185" i="1" s="1"/>
  <c r="AM185" i="1" s="1"/>
  <c r="AE185" i="1"/>
  <c r="AH185" i="1" s="1"/>
  <c r="AL185" i="1" s="1"/>
  <c r="AD185" i="1"/>
  <c r="AG185" i="1" s="1"/>
  <c r="AK185" i="1" s="1"/>
  <c r="AF184" i="1"/>
  <c r="AI184" i="1" s="1"/>
  <c r="AM184" i="1" s="1"/>
  <c r="AE184" i="1"/>
  <c r="AH184" i="1" s="1"/>
  <c r="AL184" i="1" s="1"/>
  <c r="AD184" i="1"/>
  <c r="AG184" i="1" s="1"/>
  <c r="AK184" i="1" s="1"/>
  <c r="AG183" i="1"/>
  <c r="AK183" i="1" s="1"/>
  <c r="AF183" i="1"/>
  <c r="AI183" i="1" s="1"/>
  <c r="AM183" i="1" s="1"/>
  <c r="AE183" i="1"/>
  <c r="AH183" i="1" s="1"/>
  <c r="AL183" i="1" s="1"/>
  <c r="AD183" i="1"/>
  <c r="AF182" i="1"/>
  <c r="AI182" i="1" s="1"/>
  <c r="AM182" i="1" s="1"/>
  <c r="AE182" i="1"/>
  <c r="AH182" i="1" s="1"/>
  <c r="AL182" i="1" s="1"/>
  <c r="AD182" i="1"/>
  <c r="AG182" i="1" s="1"/>
  <c r="AK182" i="1" s="1"/>
  <c r="AF181" i="1"/>
  <c r="AI181" i="1" s="1"/>
  <c r="AM181" i="1" s="1"/>
  <c r="AE181" i="1"/>
  <c r="AH181" i="1" s="1"/>
  <c r="AL181" i="1" s="1"/>
  <c r="AD181" i="1"/>
  <c r="AG181" i="1" s="1"/>
  <c r="AK181" i="1" s="1"/>
  <c r="AF180" i="1"/>
  <c r="AI180" i="1" s="1"/>
  <c r="AM180" i="1" s="1"/>
  <c r="AE180" i="1"/>
  <c r="AH180" i="1" s="1"/>
  <c r="AL180" i="1" s="1"/>
  <c r="AD180" i="1"/>
  <c r="AG180" i="1" s="1"/>
  <c r="AK180" i="1" s="1"/>
  <c r="AF179" i="1"/>
  <c r="AI179" i="1" s="1"/>
  <c r="AM179" i="1" s="1"/>
  <c r="AE179" i="1"/>
  <c r="AH179" i="1" s="1"/>
  <c r="AL179" i="1" s="1"/>
  <c r="AD179" i="1"/>
  <c r="AG179" i="1" s="1"/>
  <c r="AK179" i="1" s="1"/>
  <c r="AF178" i="1"/>
  <c r="AI178" i="1" s="1"/>
  <c r="AM178" i="1" s="1"/>
  <c r="AE178" i="1"/>
  <c r="AH178" i="1" s="1"/>
  <c r="AL178" i="1" s="1"/>
  <c r="AD178" i="1"/>
  <c r="AG178" i="1" s="1"/>
  <c r="AK178" i="1" s="1"/>
  <c r="AF177" i="1"/>
  <c r="AI177" i="1" s="1"/>
  <c r="AM177" i="1" s="1"/>
  <c r="AE177" i="1"/>
  <c r="AH177" i="1" s="1"/>
  <c r="AL177" i="1" s="1"/>
  <c r="AD177" i="1"/>
  <c r="AG177" i="1" s="1"/>
  <c r="AK177" i="1" s="1"/>
  <c r="AH176" i="1"/>
  <c r="AL176" i="1" s="1"/>
  <c r="AF176" i="1"/>
  <c r="AI176" i="1" s="1"/>
  <c r="AM176" i="1" s="1"/>
  <c r="AE176" i="1"/>
  <c r="AD176" i="1"/>
  <c r="AG176" i="1" s="1"/>
  <c r="AK176" i="1" s="1"/>
  <c r="AI175" i="1"/>
  <c r="AM175" i="1" s="1"/>
  <c r="AF175" i="1"/>
  <c r="AE175" i="1"/>
  <c r="AH175" i="1" s="1"/>
  <c r="AL175" i="1" s="1"/>
  <c r="AD175" i="1"/>
  <c r="AG175" i="1" s="1"/>
  <c r="AK175" i="1" s="1"/>
  <c r="AF174" i="1"/>
  <c r="AI174" i="1" s="1"/>
  <c r="AM174" i="1" s="1"/>
  <c r="AE174" i="1"/>
  <c r="AH174" i="1" s="1"/>
  <c r="AL174" i="1" s="1"/>
  <c r="AD174" i="1"/>
  <c r="AG174" i="1" s="1"/>
  <c r="AK174" i="1" s="1"/>
  <c r="AF173" i="1"/>
  <c r="AI173" i="1" s="1"/>
  <c r="AM173" i="1" s="1"/>
  <c r="AE173" i="1"/>
  <c r="AH173" i="1" s="1"/>
  <c r="AL173" i="1" s="1"/>
  <c r="AD173" i="1"/>
  <c r="AG173" i="1" s="1"/>
  <c r="AK173" i="1" s="1"/>
  <c r="AF172" i="1"/>
  <c r="AI172" i="1" s="1"/>
  <c r="AM172" i="1" s="1"/>
  <c r="AE172" i="1"/>
  <c r="AH172" i="1" s="1"/>
  <c r="AL172" i="1" s="1"/>
  <c r="AD172" i="1"/>
  <c r="AG172" i="1" s="1"/>
  <c r="AK172" i="1" s="1"/>
  <c r="AF171" i="1"/>
  <c r="AI171" i="1" s="1"/>
  <c r="AM171" i="1" s="1"/>
  <c r="AE171" i="1"/>
  <c r="AH171" i="1" s="1"/>
  <c r="AL171" i="1" s="1"/>
  <c r="AD171" i="1"/>
  <c r="AG171" i="1" s="1"/>
  <c r="AK171" i="1" s="1"/>
  <c r="AF170" i="1"/>
  <c r="AI170" i="1" s="1"/>
  <c r="AM170" i="1" s="1"/>
  <c r="AE170" i="1"/>
  <c r="AH170" i="1" s="1"/>
  <c r="AL170" i="1" s="1"/>
  <c r="AD170" i="1"/>
  <c r="AG170" i="1" s="1"/>
  <c r="AK170" i="1" s="1"/>
  <c r="AG169" i="1"/>
  <c r="AK169" i="1" s="1"/>
  <c r="AF169" i="1"/>
  <c r="AI169" i="1" s="1"/>
  <c r="AM169" i="1" s="1"/>
  <c r="AE169" i="1"/>
  <c r="AH169" i="1" s="1"/>
  <c r="AL169" i="1" s="1"/>
  <c r="AD169" i="1"/>
  <c r="AH168" i="1"/>
  <c r="AL168" i="1" s="1"/>
  <c r="AF168" i="1"/>
  <c r="AI168" i="1" s="1"/>
  <c r="AM168" i="1" s="1"/>
  <c r="AE168" i="1"/>
  <c r="AD168" i="1"/>
  <c r="AG168" i="1" s="1"/>
  <c r="AK168" i="1" s="1"/>
  <c r="AI167" i="1"/>
  <c r="AM167" i="1" s="1"/>
  <c r="AF167" i="1"/>
  <c r="AE167" i="1"/>
  <c r="AH167" i="1" s="1"/>
  <c r="AL167" i="1" s="1"/>
  <c r="AD167" i="1"/>
  <c r="AG167" i="1" s="1"/>
  <c r="AK167" i="1" s="1"/>
  <c r="AH166" i="1"/>
  <c r="AL166" i="1" s="1"/>
  <c r="AF166" i="1"/>
  <c r="AI166" i="1" s="1"/>
  <c r="AM166" i="1" s="1"/>
  <c r="AE166" i="1"/>
  <c r="AD166" i="1"/>
  <c r="AG166" i="1" s="1"/>
  <c r="AK166" i="1" s="1"/>
  <c r="AI165" i="1"/>
  <c r="AM165" i="1" s="1"/>
  <c r="AF165" i="1"/>
  <c r="AE165" i="1"/>
  <c r="AH165" i="1" s="1"/>
  <c r="AL165" i="1" s="1"/>
  <c r="AD165" i="1"/>
  <c r="AG165" i="1" s="1"/>
  <c r="AK165" i="1" s="1"/>
  <c r="AF164" i="1"/>
  <c r="AI164" i="1" s="1"/>
  <c r="AM164" i="1" s="1"/>
  <c r="AE164" i="1"/>
  <c r="AH164" i="1" s="1"/>
  <c r="AL164" i="1" s="1"/>
  <c r="AD164" i="1"/>
  <c r="AG164" i="1" s="1"/>
  <c r="AK164" i="1" s="1"/>
  <c r="AG163" i="1"/>
  <c r="AK163" i="1" s="1"/>
  <c r="AF163" i="1"/>
  <c r="AI163" i="1" s="1"/>
  <c r="AM163" i="1" s="1"/>
  <c r="AE163" i="1"/>
  <c r="AH163" i="1" s="1"/>
  <c r="AL163" i="1" s="1"/>
  <c r="AD163" i="1"/>
  <c r="AF162" i="1"/>
  <c r="AI162" i="1" s="1"/>
  <c r="AM162" i="1" s="1"/>
  <c r="AE162" i="1"/>
  <c r="AH162" i="1" s="1"/>
  <c r="AL162" i="1" s="1"/>
  <c r="AD162" i="1"/>
  <c r="AG162" i="1" s="1"/>
  <c r="AK162" i="1" s="1"/>
  <c r="AG161" i="1"/>
  <c r="AK161" i="1" s="1"/>
  <c r="AF161" i="1"/>
  <c r="AI161" i="1" s="1"/>
  <c r="AM161" i="1" s="1"/>
  <c r="AE161" i="1"/>
  <c r="AH161" i="1" s="1"/>
  <c r="AL161" i="1" s="1"/>
  <c r="AD161" i="1"/>
  <c r="AF160" i="1"/>
  <c r="AI160" i="1" s="1"/>
  <c r="AM160" i="1" s="1"/>
  <c r="AE160" i="1"/>
  <c r="AH160" i="1" s="1"/>
  <c r="AL160" i="1" s="1"/>
  <c r="AD160" i="1"/>
  <c r="AG160" i="1" s="1"/>
  <c r="AK160" i="1" s="1"/>
  <c r="AG159" i="1"/>
  <c r="AK159" i="1" s="1"/>
  <c r="AF159" i="1"/>
  <c r="AI159" i="1" s="1"/>
  <c r="AM159" i="1" s="1"/>
  <c r="AE159" i="1"/>
  <c r="AH159" i="1" s="1"/>
  <c r="AL159" i="1" s="1"/>
  <c r="AD159" i="1"/>
  <c r="AH158" i="1"/>
  <c r="AL158" i="1" s="1"/>
  <c r="AF158" i="1"/>
  <c r="AI158" i="1" s="1"/>
  <c r="AM158" i="1" s="1"/>
  <c r="AE158" i="1"/>
  <c r="AD158" i="1"/>
  <c r="AG158" i="1" s="1"/>
  <c r="AK158" i="1" s="1"/>
  <c r="AI157" i="1"/>
  <c r="AM157" i="1" s="1"/>
  <c r="AF157" i="1"/>
  <c r="AE157" i="1"/>
  <c r="AH157" i="1" s="1"/>
  <c r="AL157" i="1" s="1"/>
  <c r="AD157" i="1"/>
  <c r="AG157" i="1" s="1"/>
  <c r="AK157" i="1" s="1"/>
  <c r="AF156" i="1"/>
  <c r="AI156" i="1" s="1"/>
  <c r="AM156" i="1" s="1"/>
  <c r="AE156" i="1"/>
  <c r="AH156" i="1" s="1"/>
  <c r="AL156" i="1" s="1"/>
  <c r="AD156" i="1"/>
  <c r="AG156" i="1" s="1"/>
  <c r="AK156" i="1" s="1"/>
  <c r="AG155" i="1"/>
  <c r="AK155" i="1" s="1"/>
  <c r="AF155" i="1"/>
  <c r="AI155" i="1" s="1"/>
  <c r="AM155" i="1" s="1"/>
  <c r="AE155" i="1"/>
  <c r="AH155" i="1" s="1"/>
  <c r="AL155" i="1" s="1"/>
  <c r="AD155" i="1"/>
  <c r="AF154" i="1"/>
  <c r="AI154" i="1" s="1"/>
  <c r="AM154" i="1" s="1"/>
  <c r="AE154" i="1"/>
  <c r="AH154" i="1" s="1"/>
  <c r="AL154" i="1" s="1"/>
  <c r="AD154" i="1"/>
  <c r="AG154" i="1" s="1"/>
  <c r="AK154" i="1" s="1"/>
  <c r="AF153" i="1"/>
  <c r="AI153" i="1" s="1"/>
  <c r="AM153" i="1" s="1"/>
  <c r="AE153" i="1"/>
  <c r="AH153" i="1" s="1"/>
  <c r="AL153" i="1" s="1"/>
  <c r="AD153" i="1"/>
  <c r="AG153" i="1" s="1"/>
  <c r="AK153" i="1" s="1"/>
  <c r="AF152" i="1"/>
  <c r="AI152" i="1" s="1"/>
  <c r="AM152" i="1" s="1"/>
  <c r="AE152" i="1"/>
  <c r="AH152" i="1" s="1"/>
  <c r="AL152" i="1" s="1"/>
  <c r="AD152" i="1"/>
  <c r="AG152" i="1" s="1"/>
  <c r="AK152" i="1" s="1"/>
  <c r="AG151" i="1"/>
  <c r="AK151" i="1" s="1"/>
  <c r="AF151" i="1"/>
  <c r="AI151" i="1" s="1"/>
  <c r="AM151" i="1" s="1"/>
  <c r="AE151" i="1"/>
  <c r="AH151" i="1" s="1"/>
  <c r="AL151" i="1" s="1"/>
  <c r="AD151" i="1"/>
  <c r="AF150" i="1"/>
  <c r="AI150" i="1" s="1"/>
  <c r="AM150" i="1" s="1"/>
  <c r="AE150" i="1"/>
  <c r="AH150" i="1" s="1"/>
  <c r="AL150" i="1" s="1"/>
  <c r="AD150" i="1"/>
  <c r="AG150" i="1" s="1"/>
  <c r="AK150" i="1" s="1"/>
  <c r="AF149" i="1"/>
  <c r="AI149" i="1" s="1"/>
  <c r="AM149" i="1" s="1"/>
  <c r="AE149" i="1"/>
  <c r="AH149" i="1" s="1"/>
  <c r="AL149" i="1" s="1"/>
  <c r="AD149" i="1"/>
  <c r="AG149" i="1" s="1"/>
  <c r="AK149" i="1" s="1"/>
  <c r="AF148" i="1"/>
  <c r="AI148" i="1" s="1"/>
  <c r="AM148" i="1" s="1"/>
  <c r="AE148" i="1"/>
  <c r="AH148" i="1" s="1"/>
  <c r="AL148" i="1" s="1"/>
  <c r="AD148" i="1"/>
  <c r="AG148" i="1" s="1"/>
  <c r="AK148" i="1" s="1"/>
  <c r="AF147" i="1"/>
  <c r="AI147" i="1" s="1"/>
  <c r="AM147" i="1" s="1"/>
  <c r="AE147" i="1"/>
  <c r="AH147" i="1" s="1"/>
  <c r="AL147" i="1" s="1"/>
  <c r="AD147" i="1"/>
  <c r="AG147" i="1" s="1"/>
  <c r="AK147" i="1" s="1"/>
  <c r="AF146" i="1"/>
  <c r="AI146" i="1" s="1"/>
  <c r="AM146" i="1" s="1"/>
  <c r="AE146" i="1"/>
  <c r="AH146" i="1" s="1"/>
  <c r="AL146" i="1" s="1"/>
  <c r="AD146" i="1"/>
  <c r="AG146" i="1" s="1"/>
  <c r="AK146" i="1" s="1"/>
  <c r="AF145" i="1"/>
  <c r="AI145" i="1" s="1"/>
  <c r="AM145" i="1" s="1"/>
  <c r="AE145" i="1"/>
  <c r="AH145" i="1" s="1"/>
  <c r="AL145" i="1" s="1"/>
  <c r="AD145" i="1"/>
  <c r="AG145" i="1" s="1"/>
  <c r="AK145" i="1" s="1"/>
  <c r="AH144" i="1"/>
  <c r="AL144" i="1" s="1"/>
  <c r="AF144" i="1"/>
  <c r="AI144" i="1" s="1"/>
  <c r="AM144" i="1" s="1"/>
  <c r="AE144" i="1"/>
  <c r="AD144" i="1"/>
  <c r="AG144" i="1" s="1"/>
  <c r="AK144" i="1" s="1"/>
  <c r="AI143" i="1"/>
  <c r="AM143" i="1" s="1"/>
  <c r="AF143" i="1"/>
  <c r="AE143" i="1"/>
  <c r="AH143" i="1" s="1"/>
  <c r="AL143" i="1" s="1"/>
  <c r="AD143" i="1"/>
  <c r="AG143" i="1" s="1"/>
  <c r="AK143" i="1" s="1"/>
  <c r="AF142" i="1"/>
  <c r="AI142" i="1" s="1"/>
  <c r="AM142" i="1" s="1"/>
  <c r="AE142" i="1"/>
  <c r="AH142" i="1" s="1"/>
  <c r="AL142" i="1" s="1"/>
  <c r="AD142" i="1"/>
  <c r="AG142" i="1" s="1"/>
  <c r="AK142" i="1" s="1"/>
  <c r="AF141" i="1"/>
  <c r="AI141" i="1" s="1"/>
  <c r="AM141" i="1" s="1"/>
  <c r="AE141" i="1"/>
  <c r="AH141" i="1" s="1"/>
  <c r="AL141" i="1" s="1"/>
  <c r="AD141" i="1"/>
  <c r="AG141" i="1" s="1"/>
  <c r="AK141" i="1" s="1"/>
  <c r="AF140" i="1"/>
  <c r="AI140" i="1" s="1"/>
  <c r="AM140" i="1" s="1"/>
  <c r="AE140" i="1"/>
  <c r="AH140" i="1" s="1"/>
  <c r="AL140" i="1" s="1"/>
  <c r="AD140" i="1"/>
  <c r="AG140" i="1" s="1"/>
  <c r="AK140" i="1" s="1"/>
  <c r="AF139" i="1"/>
  <c r="AI139" i="1" s="1"/>
  <c r="AM139" i="1" s="1"/>
  <c r="AE139" i="1"/>
  <c r="AH139" i="1" s="1"/>
  <c r="AL139" i="1" s="1"/>
  <c r="AD139" i="1"/>
  <c r="AG139" i="1" s="1"/>
  <c r="AK139" i="1" s="1"/>
  <c r="AF138" i="1"/>
  <c r="AI138" i="1" s="1"/>
  <c r="AM138" i="1" s="1"/>
  <c r="AE138" i="1"/>
  <c r="AH138" i="1" s="1"/>
  <c r="AL138" i="1" s="1"/>
  <c r="AD138" i="1"/>
  <c r="AG138" i="1" s="1"/>
  <c r="AK138" i="1" s="1"/>
  <c r="AG137" i="1"/>
  <c r="AK137" i="1" s="1"/>
  <c r="AF137" i="1"/>
  <c r="AI137" i="1" s="1"/>
  <c r="AM137" i="1" s="1"/>
  <c r="AE137" i="1"/>
  <c r="AH137" i="1" s="1"/>
  <c r="AL137" i="1" s="1"/>
  <c r="AD137" i="1"/>
  <c r="AH136" i="1"/>
  <c r="AL136" i="1" s="1"/>
  <c r="AF136" i="1"/>
  <c r="AI136" i="1" s="1"/>
  <c r="AM136" i="1" s="1"/>
  <c r="AE136" i="1"/>
  <c r="AD136" i="1"/>
  <c r="AG136" i="1" s="1"/>
  <c r="AK136" i="1" s="1"/>
  <c r="AI135" i="1"/>
  <c r="AM135" i="1" s="1"/>
  <c r="AF135" i="1"/>
  <c r="AE135" i="1"/>
  <c r="AH135" i="1" s="1"/>
  <c r="AL135" i="1" s="1"/>
  <c r="AD135" i="1"/>
  <c r="AG135" i="1" s="1"/>
  <c r="AK135" i="1" s="1"/>
  <c r="AH134" i="1"/>
  <c r="AL134" i="1" s="1"/>
  <c r="AF134" i="1"/>
  <c r="AI134" i="1" s="1"/>
  <c r="AM134" i="1" s="1"/>
  <c r="AE134" i="1"/>
  <c r="AD134" i="1"/>
  <c r="AG134" i="1" s="1"/>
  <c r="AK134" i="1" s="1"/>
  <c r="AI133" i="1"/>
  <c r="AM133" i="1" s="1"/>
  <c r="AF133" i="1"/>
  <c r="AE133" i="1"/>
  <c r="AH133" i="1" s="1"/>
  <c r="AL133" i="1" s="1"/>
  <c r="AD133" i="1"/>
  <c r="AG133" i="1" s="1"/>
  <c r="AK133" i="1" s="1"/>
  <c r="AF132" i="1"/>
  <c r="AI132" i="1" s="1"/>
  <c r="AM132" i="1" s="1"/>
  <c r="AE132" i="1"/>
  <c r="AH132" i="1" s="1"/>
  <c r="AL132" i="1" s="1"/>
  <c r="AD132" i="1"/>
  <c r="AG132" i="1" s="1"/>
  <c r="AK132" i="1" s="1"/>
  <c r="AG131" i="1"/>
  <c r="AK131" i="1" s="1"/>
  <c r="AF131" i="1"/>
  <c r="AI131" i="1" s="1"/>
  <c r="AM131" i="1" s="1"/>
  <c r="AE131" i="1"/>
  <c r="AH131" i="1" s="1"/>
  <c r="AL131" i="1" s="1"/>
  <c r="AD131" i="1"/>
  <c r="AF130" i="1"/>
  <c r="AI130" i="1" s="1"/>
  <c r="AM130" i="1" s="1"/>
  <c r="AE130" i="1"/>
  <c r="AH130" i="1" s="1"/>
  <c r="AL130" i="1" s="1"/>
  <c r="AD130" i="1"/>
  <c r="AG130" i="1" s="1"/>
  <c r="AK130" i="1" s="1"/>
  <c r="AF129" i="1"/>
  <c r="AI129" i="1" s="1"/>
  <c r="AM129" i="1" s="1"/>
  <c r="AE129" i="1"/>
  <c r="AH129" i="1" s="1"/>
  <c r="AL129" i="1" s="1"/>
  <c r="AD129" i="1"/>
  <c r="AG129" i="1" s="1"/>
  <c r="AK129" i="1" s="1"/>
  <c r="AF128" i="1"/>
  <c r="AI128" i="1" s="1"/>
  <c r="AM128" i="1" s="1"/>
  <c r="AE128" i="1"/>
  <c r="AH128" i="1" s="1"/>
  <c r="AL128" i="1" s="1"/>
  <c r="AD128" i="1"/>
  <c r="AG128" i="1" s="1"/>
  <c r="AK128" i="1" s="1"/>
  <c r="AG127" i="1"/>
  <c r="AK127" i="1" s="1"/>
  <c r="AF127" i="1"/>
  <c r="AI127" i="1" s="1"/>
  <c r="AM127" i="1" s="1"/>
  <c r="AE127" i="1"/>
  <c r="AH127" i="1" s="1"/>
  <c r="AL127" i="1" s="1"/>
  <c r="AD127" i="1"/>
  <c r="AF126" i="1"/>
  <c r="AI126" i="1" s="1"/>
  <c r="AM126" i="1" s="1"/>
  <c r="AE126" i="1"/>
  <c r="AH126" i="1" s="1"/>
  <c r="AL126" i="1" s="1"/>
  <c r="AD126" i="1"/>
  <c r="AG126" i="1" s="1"/>
  <c r="AK126" i="1" s="1"/>
  <c r="AF125" i="1"/>
  <c r="AI125" i="1" s="1"/>
  <c r="AM125" i="1" s="1"/>
  <c r="AE125" i="1"/>
  <c r="AH125" i="1" s="1"/>
  <c r="AL125" i="1" s="1"/>
  <c r="AD125" i="1"/>
  <c r="AG125" i="1" s="1"/>
  <c r="AK125" i="1" s="1"/>
  <c r="AF124" i="1"/>
  <c r="AI124" i="1" s="1"/>
  <c r="AM124" i="1" s="1"/>
  <c r="AE124" i="1"/>
  <c r="AH124" i="1" s="1"/>
  <c r="AL124" i="1" s="1"/>
  <c r="AD124" i="1"/>
  <c r="AG124" i="1" s="1"/>
  <c r="AK124" i="1" s="1"/>
  <c r="AF123" i="1"/>
  <c r="AI123" i="1" s="1"/>
  <c r="AM123" i="1" s="1"/>
  <c r="AE123" i="1"/>
  <c r="AH123" i="1" s="1"/>
  <c r="AL123" i="1" s="1"/>
  <c r="AD123" i="1"/>
  <c r="AG123" i="1" s="1"/>
  <c r="AK123" i="1" s="1"/>
  <c r="AF122" i="1"/>
  <c r="AI122" i="1" s="1"/>
  <c r="AM122" i="1" s="1"/>
  <c r="AE122" i="1"/>
  <c r="AH122" i="1" s="1"/>
  <c r="AL122" i="1" s="1"/>
  <c r="AD122" i="1"/>
  <c r="AG122" i="1" s="1"/>
  <c r="AK122" i="1" s="1"/>
  <c r="AG121" i="1"/>
  <c r="AK121" i="1" s="1"/>
  <c r="AF121" i="1"/>
  <c r="AI121" i="1" s="1"/>
  <c r="AM121" i="1" s="1"/>
  <c r="AE121" i="1"/>
  <c r="AH121" i="1" s="1"/>
  <c r="AL121" i="1" s="1"/>
  <c r="AD121" i="1"/>
  <c r="AH120" i="1"/>
  <c r="AL120" i="1" s="1"/>
  <c r="AF120" i="1"/>
  <c r="AI120" i="1" s="1"/>
  <c r="AM120" i="1" s="1"/>
  <c r="AE120" i="1"/>
  <c r="AD120" i="1"/>
  <c r="AG120" i="1" s="1"/>
  <c r="AK120" i="1" s="1"/>
  <c r="AI119" i="1"/>
  <c r="AM119" i="1" s="1"/>
  <c r="AF119" i="1"/>
  <c r="AE119" i="1"/>
  <c r="AH119" i="1" s="1"/>
  <c r="AL119" i="1" s="1"/>
  <c r="AD119" i="1"/>
  <c r="AG119" i="1" s="1"/>
  <c r="AK119" i="1" s="1"/>
  <c r="AF118" i="1"/>
  <c r="AI118" i="1" s="1"/>
  <c r="AM118" i="1" s="1"/>
  <c r="AE118" i="1"/>
  <c r="AH118" i="1" s="1"/>
  <c r="AL118" i="1" s="1"/>
  <c r="AD118" i="1"/>
  <c r="AG118" i="1" s="1"/>
  <c r="AK118" i="1" s="1"/>
  <c r="AF117" i="1"/>
  <c r="AI117" i="1" s="1"/>
  <c r="AM117" i="1" s="1"/>
  <c r="AE117" i="1"/>
  <c r="AH117" i="1" s="1"/>
  <c r="AL117" i="1" s="1"/>
  <c r="AD117" i="1"/>
  <c r="AG117" i="1" s="1"/>
  <c r="AK117" i="1" s="1"/>
  <c r="AF116" i="1"/>
  <c r="AI116" i="1" s="1"/>
  <c r="AM116" i="1" s="1"/>
  <c r="AE116" i="1"/>
  <c r="AH116" i="1" s="1"/>
  <c r="AL116" i="1" s="1"/>
  <c r="AD116" i="1"/>
  <c r="AG116" i="1" s="1"/>
  <c r="AK116" i="1" s="1"/>
  <c r="AG115" i="1"/>
  <c r="AK115" i="1" s="1"/>
  <c r="AF115" i="1"/>
  <c r="AI115" i="1" s="1"/>
  <c r="AM115" i="1" s="1"/>
  <c r="AE115" i="1"/>
  <c r="AH115" i="1" s="1"/>
  <c r="AL115" i="1" s="1"/>
  <c r="AD115" i="1"/>
  <c r="AF114" i="1"/>
  <c r="AI114" i="1" s="1"/>
  <c r="AM114" i="1" s="1"/>
  <c r="AE114" i="1"/>
  <c r="AH114" i="1" s="1"/>
  <c r="AL114" i="1" s="1"/>
  <c r="AD114" i="1"/>
  <c r="AG114" i="1" s="1"/>
  <c r="AK114" i="1" s="1"/>
  <c r="AG113" i="1"/>
  <c r="AK113" i="1" s="1"/>
  <c r="AF113" i="1"/>
  <c r="AI113" i="1" s="1"/>
  <c r="AM113" i="1" s="1"/>
  <c r="AE113" i="1"/>
  <c r="AH113" i="1" s="1"/>
  <c r="AL113" i="1" s="1"/>
  <c r="AD113" i="1"/>
  <c r="AH112" i="1"/>
  <c r="AL112" i="1" s="1"/>
  <c r="AF112" i="1"/>
  <c r="AI112" i="1" s="1"/>
  <c r="AM112" i="1" s="1"/>
  <c r="AE112" i="1"/>
  <c r="AD112" i="1"/>
  <c r="AG112" i="1" s="1"/>
  <c r="AK112" i="1" s="1"/>
  <c r="AI111" i="1"/>
  <c r="AM111" i="1" s="1"/>
  <c r="AG111" i="1"/>
  <c r="AK111" i="1" s="1"/>
  <c r="AF111" i="1"/>
  <c r="AE111" i="1"/>
  <c r="AH111" i="1" s="1"/>
  <c r="AL111" i="1" s="1"/>
  <c r="AD111" i="1"/>
  <c r="AH110" i="1"/>
  <c r="AL110" i="1" s="1"/>
  <c r="AF110" i="1"/>
  <c r="AI110" i="1" s="1"/>
  <c r="AM110" i="1" s="1"/>
  <c r="AE110" i="1"/>
  <c r="AD110" i="1"/>
  <c r="AG110" i="1" s="1"/>
  <c r="AK110" i="1" s="1"/>
  <c r="AI109" i="1"/>
  <c r="AM109" i="1" s="1"/>
  <c r="AF109" i="1"/>
  <c r="AE109" i="1"/>
  <c r="AH109" i="1" s="1"/>
  <c r="AL109" i="1" s="1"/>
  <c r="AD109" i="1"/>
  <c r="AG109" i="1" s="1"/>
  <c r="AK109" i="1" s="1"/>
  <c r="AF108" i="1"/>
  <c r="AI108" i="1" s="1"/>
  <c r="AM108" i="1" s="1"/>
  <c r="AE108" i="1"/>
  <c r="AH108" i="1" s="1"/>
  <c r="AL108" i="1" s="1"/>
  <c r="AD108" i="1"/>
  <c r="AG108" i="1" s="1"/>
  <c r="AK108" i="1" s="1"/>
  <c r="AG107" i="1"/>
  <c r="AK107" i="1" s="1"/>
  <c r="AF107" i="1"/>
  <c r="AI107" i="1" s="1"/>
  <c r="AM107" i="1" s="1"/>
  <c r="AE107" i="1"/>
  <c r="AH107" i="1" s="1"/>
  <c r="AL107" i="1" s="1"/>
  <c r="AD107" i="1"/>
  <c r="AF106" i="1"/>
  <c r="AI106" i="1" s="1"/>
  <c r="AM106" i="1" s="1"/>
  <c r="AE106" i="1"/>
  <c r="AH106" i="1" s="1"/>
  <c r="AL106" i="1" s="1"/>
  <c r="AD106" i="1"/>
  <c r="AG106" i="1" s="1"/>
  <c r="AK106" i="1" s="1"/>
  <c r="AG105" i="1"/>
  <c r="AK105" i="1" s="1"/>
  <c r="AF105" i="1"/>
  <c r="AI105" i="1" s="1"/>
  <c r="AM105" i="1" s="1"/>
  <c r="AE105" i="1"/>
  <c r="AH105" i="1" s="1"/>
  <c r="AL105" i="1" s="1"/>
  <c r="AD105" i="1"/>
  <c r="AF104" i="1"/>
  <c r="AI104" i="1" s="1"/>
  <c r="AM104" i="1" s="1"/>
  <c r="AE104" i="1"/>
  <c r="AH104" i="1" s="1"/>
  <c r="AL104" i="1" s="1"/>
  <c r="AD104" i="1"/>
  <c r="AG104" i="1" s="1"/>
  <c r="AK104" i="1" s="1"/>
  <c r="AF103" i="1"/>
  <c r="AI103" i="1" s="1"/>
  <c r="AM103" i="1" s="1"/>
  <c r="AE103" i="1"/>
  <c r="AH103" i="1" s="1"/>
  <c r="AL103" i="1" s="1"/>
  <c r="AD103" i="1"/>
  <c r="AG103" i="1" s="1"/>
  <c r="AK103" i="1" s="1"/>
  <c r="AH102" i="1"/>
  <c r="AL102" i="1" s="1"/>
  <c r="AF102" i="1"/>
  <c r="AI102" i="1" s="1"/>
  <c r="AM102" i="1" s="1"/>
  <c r="AE102" i="1"/>
  <c r="AD102" i="1"/>
  <c r="AG102" i="1" s="1"/>
  <c r="AK102" i="1" s="1"/>
  <c r="AI101" i="1"/>
  <c r="AM101" i="1" s="1"/>
  <c r="AF101" i="1"/>
  <c r="AE101" i="1"/>
  <c r="AH101" i="1" s="1"/>
  <c r="AL101" i="1" s="1"/>
  <c r="AD101" i="1"/>
  <c r="AG101" i="1" s="1"/>
  <c r="AK101" i="1" s="1"/>
  <c r="AF100" i="1"/>
  <c r="AI100" i="1" s="1"/>
  <c r="AM100" i="1" s="1"/>
  <c r="AE100" i="1"/>
  <c r="AH100" i="1" s="1"/>
  <c r="AL100" i="1" s="1"/>
  <c r="AD100" i="1"/>
  <c r="AG100" i="1" s="1"/>
  <c r="AK100" i="1" s="1"/>
  <c r="AF99" i="1"/>
  <c r="AI99" i="1" s="1"/>
  <c r="AM99" i="1" s="1"/>
  <c r="AE99" i="1"/>
  <c r="AH99" i="1" s="1"/>
  <c r="AL99" i="1" s="1"/>
  <c r="AD99" i="1"/>
  <c r="AG99" i="1" s="1"/>
  <c r="AK99" i="1" s="1"/>
  <c r="AF98" i="1"/>
  <c r="AI98" i="1" s="1"/>
  <c r="AM98" i="1" s="1"/>
  <c r="AE98" i="1"/>
  <c r="AH98" i="1" s="1"/>
  <c r="AL98" i="1" s="1"/>
  <c r="AD98" i="1"/>
  <c r="AG98" i="1" s="1"/>
  <c r="AK98" i="1" s="1"/>
  <c r="AF97" i="1"/>
  <c r="AI97" i="1" s="1"/>
  <c r="AM97" i="1" s="1"/>
  <c r="AE97" i="1"/>
  <c r="AH97" i="1" s="1"/>
  <c r="AL97" i="1" s="1"/>
  <c r="AD97" i="1"/>
  <c r="AG97" i="1" s="1"/>
  <c r="AK97" i="1" s="1"/>
  <c r="AF96" i="1"/>
  <c r="AI96" i="1" s="1"/>
  <c r="AM96" i="1" s="1"/>
  <c r="AE96" i="1"/>
  <c r="AH96" i="1" s="1"/>
  <c r="AL96" i="1" s="1"/>
  <c r="AD96" i="1"/>
  <c r="AG96" i="1" s="1"/>
  <c r="AK96" i="1" s="1"/>
  <c r="AF95" i="1"/>
  <c r="AI95" i="1" s="1"/>
  <c r="AM95" i="1" s="1"/>
  <c r="AE95" i="1"/>
  <c r="AH95" i="1" s="1"/>
  <c r="AL95" i="1" s="1"/>
  <c r="AD95" i="1"/>
  <c r="AG95" i="1" s="1"/>
  <c r="AK95" i="1" s="1"/>
  <c r="AF94" i="1"/>
  <c r="AI94" i="1" s="1"/>
  <c r="AM94" i="1" s="1"/>
  <c r="AE94" i="1"/>
  <c r="AH94" i="1" s="1"/>
  <c r="AL94" i="1" s="1"/>
  <c r="AD94" i="1"/>
  <c r="AG94" i="1" s="1"/>
  <c r="AK94" i="1" s="1"/>
  <c r="AF93" i="1"/>
  <c r="AI93" i="1" s="1"/>
  <c r="AM93" i="1" s="1"/>
  <c r="AE93" i="1"/>
  <c r="AH93" i="1" s="1"/>
  <c r="AL93" i="1" s="1"/>
  <c r="AD93" i="1"/>
  <c r="AG93" i="1" s="1"/>
  <c r="AK93" i="1" s="1"/>
  <c r="AF92" i="1"/>
  <c r="AI92" i="1" s="1"/>
  <c r="AM92" i="1" s="1"/>
  <c r="AE92" i="1"/>
  <c r="AH92" i="1" s="1"/>
  <c r="AL92" i="1" s="1"/>
  <c r="AD92" i="1"/>
  <c r="AG92" i="1" s="1"/>
  <c r="AK92" i="1" s="1"/>
  <c r="AG91" i="1"/>
  <c r="AK91" i="1" s="1"/>
  <c r="AF91" i="1"/>
  <c r="AI91" i="1" s="1"/>
  <c r="AM91" i="1" s="1"/>
  <c r="AE91" i="1"/>
  <c r="AH91" i="1" s="1"/>
  <c r="AL91" i="1" s="1"/>
  <c r="AD91" i="1"/>
  <c r="AF90" i="1"/>
  <c r="AI90" i="1" s="1"/>
  <c r="AM90" i="1" s="1"/>
  <c r="AE90" i="1"/>
  <c r="AH90" i="1" s="1"/>
  <c r="AL90" i="1" s="1"/>
  <c r="AD90" i="1"/>
  <c r="AG90" i="1" s="1"/>
  <c r="AK90" i="1" s="1"/>
  <c r="AF89" i="1"/>
  <c r="AI89" i="1" s="1"/>
  <c r="AM89" i="1" s="1"/>
  <c r="AE89" i="1"/>
  <c r="AH89" i="1" s="1"/>
  <c r="AL89" i="1" s="1"/>
  <c r="AD89" i="1"/>
  <c r="AG89" i="1" s="1"/>
  <c r="AK89" i="1" s="1"/>
  <c r="AH88" i="1"/>
  <c r="AL88" i="1" s="1"/>
  <c r="AF88" i="1"/>
  <c r="AI88" i="1" s="1"/>
  <c r="AM88" i="1" s="1"/>
  <c r="AE88" i="1"/>
  <c r="AD88" i="1"/>
  <c r="AG88" i="1" s="1"/>
  <c r="AK88" i="1" s="1"/>
  <c r="AI87" i="1"/>
  <c r="AM87" i="1" s="1"/>
  <c r="AG87" i="1"/>
  <c r="AK87" i="1" s="1"/>
  <c r="AF87" i="1"/>
  <c r="AE87" i="1"/>
  <c r="AH87" i="1" s="1"/>
  <c r="AL87" i="1" s="1"/>
  <c r="AD87" i="1"/>
  <c r="AF86" i="1"/>
  <c r="AI86" i="1" s="1"/>
  <c r="AM86" i="1" s="1"/>
  <c r="AE86" i="1"/>
  <c r="AH86" i="1" s="1"/>
  <c r="AL86" i="1" s="1"/>
  <c r="AD86" i="1"/>
  <c r="AG86" i="1" s="1"/>
  <c r="AK86" i="1" s="1"/>
  <c r="AI85" i="1"/>
  <c r="AM85" i="1" s="1"/>
  <c r="AF85" i="1"/>
  <c r="AE85" i="1"/>
  <c r="AH85" i="1" s="1"/>
  <c r="AL85" i="1" s="1"/>
  <c r="AD85" i="1"/>
  <c r="AG85" i="1" s="1"/>
  <c r="AK85" i="1" s="1"/>
  <c r="AF84" i="1"/>
  <c r="AI84" i="1" s="1"/>
  <c r="AM84" i="1" s="1"/>
  <c r="AE84" i="1"/>
  <c r="AH84" i="1" s="1"/>
  <c r="AL84" i="1" s="1"/>
  <c r="AD84" i="1"/>
  <c r="AG84" i="1" s="1"/>
  <c r="AK84" i="1" s="1"/>
  <c r="AF83" i="1"/>
  <c r="AI83" i="1" s="1"/>
  <c r="AM83" i="1" s="1"/>
  <c r="AE83" i="1"/>
  <c r="AH83" i="1" s="1"/>
  <c r="AL83" i="1" s="1"/>
  <c r="AD83" i="1"/>
  <c r="AG83" i="1" s="1"/>
  <c r="AK83" i="1" s="1"/>
  <c r="AF82" i="1"/>
  <c r="AI82" i="1" s="1"/>
  <c r="AM82" i="1" s="1"/>
  <c r="AE82" i="1"/>
  <c r="AH82" i="1" s="1"/>
  <c r="AL82" i="1" s="1"/>
  <c r="AD82" i="1"/>
  <c r="AG82" i="1" s="1"/>
  <c r="AK82" i="1" s="1"/>
  <c r="AG81" i="1"/>
  <c r="AK81" i="1" s="1"/>
  <c r="AF81" i="1"/>
  <c r="AI81" i="1" s="1"/>
  <c r="AM81" i="1" s="1"/>
  <c r="AE81" i="1"/>
  <c r="AH81" i="1" s="1"/>
  <c r="AL81" i="1" s="1"/>
  <c r="AD81" i="1"/>
  <c r="AH80" i="1"/>
  <c r="AL80" i="1" s="1"/>
  <c r="AF80" i="1"/>
  <c r="AI80" i="1" s="1"/>
  <c r="AM80" i="1" s="1"/>
  <c r="AE80" i="1"/>
  <c r="AD80" i="1"/>
  <c r="AG80" i="1" s="1"/>
  <c r="AK80" i="1" s="1"/>
  <c r="AI79" i="1"/>
  <c r="AM79" i="1" s="1"/>
  <c r="AF79" i="1"/>
  <c r="AE79" i="1"/>
  <c r="AH79" i="1" s="1"/>
  <c r="AL79" i="1" s="1"/>
  <c r="AD79" i="1"/>
  <c r="AG79" i="1" s="1"/>
  <c r="AK79" i="1" s="1"/>
  <c r="AH78" i="1"/>
  <c r="AL78" i="1" s="1"/>
  <c r="AF78" i="1"/>
  <c r="AI78" i="1" s="1"/>
  <c r="AM78" i="1" s="1"/>
  <c r="AE78" i="1"/>
  <c r="AD78" i="1"/>
  <c r="AG78" i="1" s="1"/>
  <c r="AK78" i="1" s="1"/>
  <c r="AF77" i="1"/>
  <c r="AI77" i="1" s="1"/>
  <c r="AM77" i="1" s="1"/>
  <c r="AE77" i="1"/>
  <c r="AH77" i="1" s="1"/>
  <c r="AL77" i="1" s="1"/>
  <c r="AD77" i="1"/>
  <c r="AG77" i="1" s="1"/>
  <c r="AK77" i="1" s="1"/>
  <c r="AF76" i="1"/>
  <c r="AI76" i="1" s="1"/>
  <c r="AM76" i="1" s="1"/>
  <c r="AE76" i="1"/>
  <c r="AH76" i="1" s="1"/>
  <c r="AL76" i="1" s="1"/>
  <c r="AD76" i="1"/>
  <c r="AG76" i="1" s="1"/>
  <c r="AK76" i="1" s="1"/>
  <c r="AG75" i="1"/>
  <c r="AK75" i="1" s="1"/>
  <c r="AF75" i="1"/>
  <c r="AI75" i="1" s="1"/>
  <c r="AM75" i="1" s="1"/>
  <c r="AE75" i="1"/>
  <c r="AH75" i="1" s="1"/>
  <c r="AL75" i="1" s="1"/>
  <c r="AD75" i="1"/>
  <c r="AF74" i="1"/>
  <c r="AI74" i="1" s="1"/>
  <c r="AM74" i="1" s="1"/>
  <c r="AE74" i="1"/>
  <c r="AH74" i="1" s="1"/>
  <c r="AL74" i="1" s="1"/>
  <c r="AD74" i="1"/>
  <c r="AG74" i="1" s="1"/>
  <c r="AK74" i="1" s="1"/>
  <c r="AF73" i="1"/>
  <c r="AI73" i="1" s="1"/>
  <c r="AM73" i="1" s="1"/>
  <c r="AE73" i="1"/>
  <c r="AH73" i="1" s="1"/>
  <c r="AL73" i="1" s="1"/>
  <c r="AD73" i="1"/>
  <c r="AG73" i="1" s="1"/>
  <c r="AK73" i="1" s="1"/>
  <c r="AF72" i="1"/>
  <c r="AI72" i="1" s="1"/>
  <c r="AM72" i="1" s="1"/>
  <c r="AE72" i="1"/>
  <c r="AH72" i="1" s="1"/>
  <c r="AL72" i="1" s="1"/>
  <c r="AD72" i="1"/>
  <c r="AG72" i="1" s="1"/>
  <c r="AK72" i="1" s="1"/>
  <c r="AF71" i="1"/>
  <c r="AI71" i="1" s="1"/>
  <c r="AM71" i="1" s="1"/>
  <c r="AE71" i="1"/>
  <c r="AH71" i="1" s="1"/>
  <c r="AL71" i="1" s="1"/>
  <c r="AD71" i="1"/>
  <c r="AG71" i="1" s="1"/>
  <c r="AK71" i="1" s="1"/>
  <c r="AF70" i="1"/>
  <c r="AI70" i="1" s="1"/>
  <c r="AM70" i="1" s="1"/>
  <c r="AE70" i="1"/>
  <c r="AH70" i="1" s="1"/>
  <c r="AL70" i="1" s="1"/>
  <c r="AD70" i="1"/>
  <c r="AG70" i="1" s="1"/>
  <c r="AK70" i="1" s="1"/>
  <c r="AF69" i="1"/>
  <c r="AI69" i="1" s="1"/>
  <c r="AM69" i="1" s="1"/>
  <c r="AE69" i="1"/>
  <c r="AH69" i="1" s="1"/>
  <c r="AL69" i="1" s="1"/>
  <c r="AD69" i="1"/>
  <c r="AG69" i="1" s="1"/>
  <c r="AK69" i="1" s="1"/>
  <c r="AF68" i="1"/>
  <c r="AI68" i="1" s="1"/>
  <c r="AM68" i="1" s="1"/>
  <c r="AE68" i="1"/>
  <c r="AH68" i="1" s="1"/>
  <c r="AL68" i="1" s="1"/>
  <c r="AD68" i="1"/>
  <c r="AG68" i="1" s="1"/>
  <c r="AK68" i="1" s="1"/>
  <c r="AF67" i="1"/>
  <c r="AI67" i="1" s="1"/>
  <c r="AM67" i="1" s="1"/>
  <c r="AE67" i="1"/>
  <c r="AH67" i="1" s="1"/>
  <c r="AL67" i="1" s="1"/>
  <c r="AD67" i="1"/>
  <c r="AG67" i="1" s="1"/>
  <c r="AK67" i="1" s="1"/>
  <c r="AF66" i="1"/>
  <c r="AI66" i="1" s="1"/>
  <c r="AM66" i="1" s="1"/>
  <c r="AE66" i="1"/>
  <c r="AH66" i="1" s="1"/>
  <c r="AL66" i="1" s="1"/>
  <c r="AD66" i="1"/>
  <c r="AG66" i="1" s="1"/>
  <c r="AK66" i="1" s="1"/>
  <c r="AG65" i="1"/>
  <c r="AK65" i="1" s="1"/>
  <c r="AF65" i="1"/>
  <c r="AI65" i="1" s="1"/>
  <c r="AM65" i="1" s="1"/>
  <c r="AE65" i="1"/>
  <c r="AH65" i="1" s="1"/>
  <c r="AL65" i="1" s="1"/>
  <c r="AD65" i="1"/>
  <c r="AH64" i="1"/>
  <c r="AL64" i="1" s="1"/>
  <c r="AF64" i="1"/>
  <c r="AI64" i="1" s="1"/>
  <c r="AM64" i="1" s="1"/>
  <c r="AE64" i="1"/>
  <c r="AD64" i="1"/>
  <c r="AG64" i="1" s="1"/>
  <c r="AK64" i="1" s="1"/>
  <c r="AI63" i="1"/>
  <c r="AM63" i="1" s="1"/>
  <c r="AF63" i="1"/>
  <c r="AE63" i="1"/>
  <c r="AH63" i="1" s="1"/>
  <c r="AL63" i="1" s="1"/>
  <c r="AD63" i="1"/>
  <c r="AG63" i="1" s="1"/>
  <c r="AK63" i="1" s="1"/>
  <c r="AF62" i="1"/>
  <c r="AI62" i="1" s="1"/>
  <c r="AM62" i="1" s="1"/>
  <c r="AE62" i="1"/>
  <c r="AH62" i="1" s="1"/>
  <c r="AL62" i="1" s="1"/>
  <c r="AD62" i="1"/>
  <c r="AG62" i="1" s="1"/>
  <c r="AK62" i="1" s="1"/>
  <c r="AI61" i="1"/>
  <c r="AM61" i="1" s="1"/>
  <c r="AF61" i="1"/>
  <c r="AE61" i="1"/>
  <c r="AH61" i="1" s="1"/>
  <c r="AL61" i="1" s="1"/>
  <c r="AD61" i="1"/>
  <c r="AG61" i="1" s="1"/>
  <c r="AK61" i="1" s="1"/>
  <c r="AF60" i="1"/>
  <c r="AI60" i="1" s="1"/>
  <c r="AM60" i="1" s="1"/>
  <c r="AE60" i="1"/>
  <c r="AH60" i="1" s="1"/>
  <c r="AL60" i="1" s="1"/>
  <c r="AD60" i="1"/>
  <c r="AG60" i="1" s="1"/>
  <c r="AK60" i="1" s="1"/>
  <c r="AG59" i="1"/>
  <c r="AK59" i="1" s="1"/>
  <c r="AF59" i="1"/>
  <c r="AI59" i="1" s="1"/>
  <c r="AM59" i="1" s="1"/>
  <c r="AE59" i="1"/>
  <c r="AH59" i="1" s="1"/>
  <c r="AL59" i="1" s="1"/>
  <c r="AD59" i="1"/>
  <c r="AF58" i="1"/>
  <c r="AI58" i="1" s="1"/>
  <c r="AM58" i="1" s="1"/>
  <c r="AE58" i="1"/>
  <c r="AH58" i="1" s="1"/>
  <c r="AL58" i="1" s="1"/>
  <c r="AD58" i="1"/>
  <c r="AG58" i="1" s="1"/>
  <c r="AK58" i="1" s="1"/>
  <c r="AG57" i="1"/>
  <c r="AK57" i="1" s="1"/>
  <c r="AF57" i="1"/>
  <c r="AI57" i="1" s="1"/>
  <c r="AM57" i="1" s="1"/>
  <c r="AE57" i="1"/>
  <c r="AH57" i="1" s="1"/>
  <c r="AL57" i="1" s="1"/>
  <c r="AD57" i="1"/>
  <c r="AH56" i="1"/>
  <c r="AL56" i="1" s="1"/>
  <c r="AF56" i="1"/>
  <c r="AI56" i="1" s="1"/>
  <c r="AM56" i="1" s="1"/>
  <c r="AE56" i="1"/>
  <c r="AD56" i="1"/>
  <c r="AG56" i="1" s="1"/>
  <c r="AK56" i="1" s="1"/>
  <c r="AI55" i="1"/>
  <c r="AM55" i="1" s="1"/>
  <c r="AG55" i="1"/>
  <c r="AK55" i="1" s="1"/>
  <c r="AF55" i="1"/>
  <c r="AE55" i="1"/>
  <c r="AH55" i="1" s="1"/>
  <c r="AL55" i="1" s="1"/>
  <c r="AD55" i="1"/>
  <c r="AH54" i="1"/>
  <c r="AL54" i="1" s="1"/>
  <c r="AF54" i="1"/>
  <c r="AI54" i="1" s="1"/>
  <c r="AM54" i="1" s="1"/>
  <c r="AE54" i="1"/>
  <c r="AD54" i="1"/>
  <c r="AG54" i="1" s="1"/>
  <c r="AK54" i="1" s="1"/>
  <c r="AI53" i="1"/>
  <c r="AM53" i="1" s="1"/>
  <c r="AF53" i="1"/>
  <c r="AE53" i="1"/>
  <c r="AH53" i="1" s="1"/>
  <c r="AL53" i="1" s="1"/>
  <c r="AD53" i="1"/>
  <c r="AG53" i="1" s="1"/>
  <c r="AK53" i="1" s="1"/>
  <c r="AF52" i="1"/>
  <c r="AI52" i="1" s="1"/>
  <c r="AM52" i="1" s="1"/>
  <c r="AE52" i="1"/>
  <c r="AH52" i="1" s="1"/>
  <c r="AL52" i="1" s="1"/>
  <c r="AD52" i="1"/>
  <c r="AG52" i="1" s="1"/>
  <c r="AK52" i="1" s="1"/>
  <c r="AG51" i="1"/>
  <c r="AK51" i="1" s="1"/>
  <c r="AF51" i="1"/>
  <c r="AI51" i="1" s="1"/>
  <c r="AM51" i="1" s="1"/>
  <c r="AE51" i="1"/>
  <c r="AH51" i="1" s="1"/>
  <c r="AL51" i="1" s="1"/>
  <c r="AD51" i="1"/>
  <c r="AF50" i="1"/>
  <c r="AI50" i="1" s="1"/>
  <c r="AM50" i="1" s="1"/>
  <c r="AE50" i="1"/>
  <c r="AH50" i="1" s="1"/>
  <c r="AL50" i="1" s="1"/>
  <c r="AD50" i="1"/>
  <c r="AG50" i="1" s="1"/>
  <c r="AK50" i="1" s="1"/>
  <c r="AF49" i="1"/>
  <c r="AI49" i="1" s="1"/>
  <c r="AM49" i="1" s="1"/>
  <c r="AE49" i="1"/>
  <c r="AH49" i="1" s="1"/>
  <c r="AL49" i="1" s="1"/>
  <c r="AD49" i="1"/>
  <c r="AG49" i="1" s="1"/>
  <c r="AK49" i="1" s="1"/>
  <c r="AF48" i="1"/>
  <c r="AI48" i="1" s="1"/>
  <c r="AM48" i="1" s="1"/>
  <c r="AE48" i="1"/>
  <c r="AH48" i="1" s="1"/>
  <c r="AL48" i="1" s="1"/>
  <c r="AD48" i="1"/>
  <c r="AG48" i="1" s="1"/>
  <c r="AK48" i="1" s="1"/>
  <c r="AG47" i="1"/>
  <c r="AK47" i="1" s="1"/>
  <c r="AF47" i="1"/>
  <c r="AI47" i="1" s="1"/>
  <c r="AM47" i="1" s="1"/>
  <c r="AE47" i="1"/>
  <c r="AH47" i="1" s="1"/>
  <c r="AL47" i="1" s="1"/>
  <c r="AD47" i="1"/>
  <c r="AH46" i="1"/>
  <c r="AL46" i="1" s="1"/>
  <c r="AF46" i="1"/>
  <c r="AI46" i="1" s="1"/>
  <c r="AM46" i="1" s="1"/>
  <c r="AE46" i="1"/>
  <c r="AD46" i="1"/>
  <c r="AG46" i="1" s="1"/>
  <c r="AK46" i="1" s="1"/>
  <c r="AI45" i="1"/>
  <c r="AM45" i="1" s="1"/>
  <c r="AF45" i="1"/>
  <c r="AE45" i="1"/>
  <c r="AH45" i="1" s="1"/>
  <c r="AL45" i="1" s="1"/>
  <c r="AD45" i="1"/>
  <c r="AG45" i="1" s="1"/>
  <c r="AK45" i="1" s="1"/>
  <c r="AF44" i="1"/>
  <c r="AI44" i="1" s="1"/>
  <c r="AM44" i="1" s="1"/>
  <c r="AE44" i="1"/>
  <c r="AH44" i="1" s="1"/>
  <c r="AL44" i="1" s="1"/>
  <c r="AD44" i="1"/>
  <c r="AG44" i="1" s="1"/>
  <c r="AK44" i="1" s="1"/>
  <c r="AF43" i="1"/>
  <c r="AI43" i="1" s="1"/>
  <c r="AM43" i="1" s="1"/>
  <c r="AE43" i="1"/>
  <c r="AH43" i="1" s="1"/>
  <c r="AL43" i="1" s="1"/>
  <c r="AD43" i="1"/>
  <c r="AG43" i="1" s="1"/>
  <c r="AK43" i="1" s="1"/>
  <c r="AF42" i="1"/>
  <c r="AI42" i="1" s="1"/>
  <c r="AM42" i="1" s="1"/>
  <c r="AE42" i="1"/>
  <c r="AH42" i="1" s="1"/>
  <c r="AL42" i="1" s="1"/>
  <c r="AD42" i="1"/>
  <c r="AG42" i="1" s="1"/>
  <c r="AK42" i="1" s="1"/>
  <c r="AF41" i="1"/>
  <c r="AI41" i="1" s="1"/>
  <c r="AM41" i="1" s="1"/>
  <c r="AE41" i="1"/>
  <c r="AH41" i="1" s="1"/>
  <c r="AL41" i="1" s="1"/>
  <c r="AD41" i="1"/>
  <c r="AG41" i="1" s="1"/>
  <c r="AK41" i="1" s="1"/>
  <c r="AF40" i="1"/>
  <c r="AI40" i="1" s="1"/>
  <c r="AM40" i="1" s="1"/>
  <c r="AE40" i="1"/>
  <c r="AH40" i="1" s="1"/>
  <c r="AL40" i="1" s="1"/>
  <c r="AD40" i="1"/>
  <c r="AG40" i="1" s="1"/>
  <c r="AK40" i="1" s="1"/>
  <c r="AI39" i="1"/>
  <c r="AM39" i="1" s="1"/>
  <c r="AF39" i="1"/>
  <c r="AE39" i="1"/>
  <c r="AH39" i="1" s="1"/>
  <c r="AL39" i="1" s="1"/>
  <c r="AD39" i="1"/>
  <c r="AG39" i="1" s="1"/>
  <c r="AK39" i="1" s="1"/>
  <c r="AF38" i="1"/>
  <c r="AI38" i="1" s="1"/>
  <c r="AM38" i="1" s="1"/>
  <c r="AE38" i="1"/>
  <c r="AH38" i="1" s="1"/>
  <c r="AL38" i="1" s="1"/>
  <c r="AD38" i="1"/>
  <c r="AG38" i="1" s="1"/>
  <c r="AK38" i="1" s="1"/>
  <c r="AI37" i="1"/>
  <c r="AM37" i="1" s="1"/>
  <c r="AF37" i="1"/>
  <c r="AE37" i="1"/>
  <c r="AH37" i="1" s="1"/>
  <c r="AL37" i="1" s="1"/>
  <c r="AD37" i="1"/>
  <c r="AG37" i="1" s="1"/>
  <c r="AK37" i="1" s="1"/>
  <c r="AF36" i="1"/>
  <c r="AI36" i="1" s="1"/>
  <c r="AM36" i="1" s="1"/>
  <c r="AE36" i="1"/>
  <c r="AH36" i="1" s="1"/>
  <c r="AL36" i="1" s="1"/>
  <c r="AD36" i="1"/>
  <c r="AG36" i="1" s="1"/>
  <c r="AK36" i="1" s="1"/>
  <c r="AG35" i="1"/>
  <c r="AK35" i="1" s="1"/>
  <c r="AF35" i="1"/>
  <c r="AI35" i="1" s="1"/>
  <c r="AM35" i="1" s="1"/>
  <c r="AE35" i="1"/>
  <c r="AH35" i="1" s="1"/>
  <c r="AL35" i="1" s="1"/>
  <c r="AD35" i="1"/>
  <c r="AF34" i="1"/>
  <c r="AI34" i="1" s="1"/>
  <c r="AM34" i="1" s="1"/>
  <c r="AE34" i="1"/>
  <c r="AH34" i="1" s="1"/>
  <c r="AL34" i="1" s="1"/>
  <c r="AD34" i="1"/>
  <c r="AG34" i="1" s="1"/>
  <c r="AK34" i="1" s="1"/>
  <c r="AF33" i="1"/>
  <c r="AI33" i="1" s="1"/>
  <c r="AM33" i="1" s="1"/>
  <c r="AE33" i="1"/>
  <c r="AH33" i="1" s="1"/>
  <c r="AL33" i="1" s="1"/>
  <c r="AD33" i="1"/>
  <c r="AG33" i="1" s="1"/>
  <c r="AK33" i="1" s="1"/>
  <c r="AF32" i="1"/>
  <c r="AI32" i="1" s="1"/>
  <c r="AM32" i="1" s="1"/>
  <c r="AE32" i="1"/>
  <c r="AH32" i="1" s="1"/>
  <c r="AL32" i="1" s="1"/>
  <c r="AD32" i="1"/>
  <c r="AG32" i="1" s="1"/>
  <c r="AK32" i="1" s="1"/>
  <c r="AG31" i="1"/>
  <c r="AK31" i="1" s="1"/>
  <c r="AF31" i="1"/>
  <c r="AI31" i="1" s="1"/>
  <c r="AM31" i="1" s="1"/>
  <c r="AE31" i="1"/>
  <c r="AH31" i="1" s="1"/>
  <c r="AL31" i="1" s="1"/>
  <c r="AD31" i="1"/>
  <c r="AF30" i="1"/>
  <c r="AI30" i="1" s="1"/>
  <c r="AM30" i="1" s="1"/>
  <c r="AE30" i="1"/>
  <c r="AH30" i="1" s="1"/>
  <c r="AL30" i="1" s="1"/>
  <c r="AD30" i="1"/>
  <c r="AG30" i="1" s="1"/>
  <c r="AK30" i="1" s="1"/>
  <c r="AF29" i="1"/>
  <c r="AI29" i="1" s="1"/>
  <c r="AM29" i="1" s="1"/>
  <c r="AE29" i="1"/>
  <c r="AH29" i="1" s="1"/>
  <c r="AL29" i="1" s="1"/>
  <c r="AD29" i="1"/>
  <c r="AG29" i="1" s="1"/>
  <c r="AK29" i="1" s="1"/>
  <c r="AF28" i="1"/>
  <c r="AI28" i="1" s="1"/>
  <c r="AM28" i="1" s="1"/>
  <c r="AE28" i="1"/>
  <c r="AH28" i="1" s="1"/>
  <c r="AL28" i="1" s="1"/>
  <c r="AD28" i="1"/>
  <c r="AG28" i="1" s="1"/>
  <c r="AK28" i="1" s="1"/>
  <c r="AF27" i="1"/>
  <c r="AI27" i="1" s="1"/>
  <c r="AM27" i="1" s="1"/>
  <c r="AE27" i="1"/>
  <c r="AH27" i="1" s="1"/>
  <c r="AL27" i="1" s="1"/>
  <c r="AD27" i="1"/>
  <c r="AG27" i="1" s="1"/>
  <c r="AK27" i="1" s="1"/>
  <c r="AF26" i="1"/>
  <c r="AI26" i="1" s="1"/>
  <c r="AM26" i="1" s="1"/>
  <c r="AE26" i="1"/>
  <c r="AH26" i="1" s="1"/>
  <c r="AL26" i="1" s="1"/>
  <c r="AD26" i="1"/>
  <c r="AG26" i="1" s="1"/>
  <c r="AK26" i="1" s="1"/>
  <c r="AG25" i="1"/>
  <c r="AK25" i="1" s="1"/>
  <c r="AF25" i="1"/>
  <c r="AI25" i="1" s="1"/>
  <c r="AM25" i="1" s="1"/>
  <c r="AE25" i="1"/>
  <c r="AH25" i="1" s="1"/>
  <c r="AL25" i="1" s="1"/>
  <c r="AD25" i="1"/>
  <c r="AF24" i="1"/>
  <c r="AI24" i="1" s="1"/>
  <c r="AM24" i="1" s="1"/>
  <c r="AE24" i="1"/>
  <c r="AH24" i="1" s="1"/>
  <c r="AL24" i="1" s="1"/>
  <c r="AD24" i="1"/>
  <c r="AG24" i="1" s="1"/>
  <c r="AK24" i="1" s="1"/>
  <c r="AF23" i="1"/>
  <c r="AI23" i="1" s="1"/>
  <c r="AM23" i="1" s="1"/>
  <c r="AE23" i="1"/>
  <c r="AH23" i="1" s="1"/>
  <c r="AL23" i="1" s="1"/>
  <c r="AD23" i="1"/>
  <c r="AG23" i="1" s="1"/>
  <c r="AK23" i="1" s="1"/>
  <c r="AF22" i="1"/>
  <c r="AI22" i="1" s="1"/>
  <c r="AM22" i="1" s="1"/>
  <c r="AE22" i="1"/>
  <c r="AH22" i="1" s="1"/>
  <c r="AL22" i="1" s="1"/>
  <c r="AD22" i="1"/>
  <c r="AG22" i="1" s="1"/>
  <c r="AK22" i="1" s="1"/>
  <c r="AF21" i="1"/>
  <c r="AI21" i="1" s="1"/>
  <c r="AM21" i="1" s="1"/>
  <c r="AE21" i="1"/>
  <c r="AH21" i="1" s="1"/>
  <c r="AL21" i="1" s="1"/>
  <c r="AD21" i="1"/>
  <c r="AG21" i="1" s="1"/>
  <c r="AK21" i="1" s="1"/>
  <c r="AF20" i="1"/>
  <c r="AI20" i="1" s="1"/>
  <c r="AM20" i="1" s="1"/>
  <c r="AE20" i="1"/>
  <c r="AH20" i="1" s="1"/>
  <c r="AL20" i="1" s="1"/>
  <c r="AD20" i="1"/>
  <c r="AG20" i="1" s="1"/>
  <c r="AK20" i="1" s="1"/>
  <c r="AG19" i="1"/>
  <c r="AK19" i="1" s="1"/>
  <c r="AF19" i="1"/>
  <c r="AI19" i="1" s="1"/>
  <c r="AM19" i="1" s="1"/>
  <c r="AE19" i="1"/>
  <c r="AH19" i="1" s="1"/>
  <c r="AL19" i="1" s="1"/>
  <c r="AD19" i="1"/>
  <c r="AH18" i="1"/>
  <c r="AL18" i="1" s="1"/>
  <c r="AF18" i="1"/>
  <c r="AI18" i="1" s="1"/>
  <c r="AM18" i="1" s="1"/>
  <c r="AE18" i="1"/>
  <c r="AD18" i="1"/>
  <c r="AG18" i="1" s="1"/>
  <c r="AK18" i="1" s="1"/>
  <c r="AF17" i="1"/>
  <c r="AI17" i="1" s="1"/>
  <c r="AM17" i="1" s="1"/>
  <c r="AE17" i="1"/>
  <c r="AH17" i="1" s="1"/>
  <c r="AL17" i="1" s="1"/>
  <c r="AD17" i="1"/>
  <c r="AG17" i="1" s="1"/>
  <c r="AK17" i="1" s="1"/>
  <c r="AH16" i="1"/>
  <c r="AL16" i="1" s="1"/>
  <c r="AF16" i="1"/>
  <c r="AI16" i="1" s="1"/>
  <c r="AM16" i="1" s="1"/>
  <c r="AE16" i="1"/>
  <c r="AD16" i="1"/>
  <c r="AG16" i="1" s="1"/>
  <c r="AK16" i="1" s="1"/>
  <c r="AI15" i="1"/>
  <c r="AM15" i="1" s="1"/>
  <c r="AG15" i="1"/>
  <c r="AK15" i="1" s="1"/>
  <c r="AF15" i="1"/>
  <c r="AE15" i="1"/>
  <c r="AH15" i="1" s="1"/>
  <c r="AL15" i="1" s="1"/>
  <c r="AD15" i="1"/>
  <c r="AF14" i="1"/>
  <c r="AI14" i="1" s="1"/>
  <c r="AM14" i="1" s="1"/>
  <c r="AE14" i="1"/>
  <c r="AH14" i="1" s="1"/>
  <c r="AL14" i="1" s="1"/>
  <c r="AD14" i="1"/>
  <c r="AG14" i="1" s="1"/>
  <c r="AK14" i="1" s="1"/>
  <c r="AF13" i="1"/>
  <c r="AI13" i="1" s="1"/>
  <c r="AM13" i="1" s="1"/>
  <c r="AE13" i="1"/>
  <c r="AH13" i="1" s="1"/>
  <c r="AL13" i="1" s="1"/>
  <c r="AD13" i="1"/>
  <c r="AG13" i="1" s="1"/>
  <c r="AK13" i="1" s="1"/>
  <c r="AF12" i="1"/>
  <c r="AI12" i="1" s="1"/>
  <c r="AM12" i="1" s="1"/>
  <c r="AE12" i="1"/>
  <c r="AH12" i="1" s="1"/>
  <c r="AL12" i="1" s="1"/>
  <c r="AD12" i="1"/>
  <c r="AG12" i="1" s="1"/>
  <c r="AK12" i="1" s="1"/>
  <c r="AF11" i="1"/>
  <c r="AI11" i="1" s="1"/>
  <c r="AM11" i="1" s="1"/>
  <c r="AE11" i="1"/>
  <c r="AH11" i="1" s="1"/>
  <c r="AL11" i="1" s="1"/>
  <c r="AD11" i="1"/>
  <c r="AG11" i="1" s="1"/>
  <c r="AK11" i="1" s="1"/>
  <c r="AF10" i="1"/>
  <c r="AI10" i="1" s="1"/>
  <c r="AM10" i="1" s="1"/>
  <c r="AE10" i="1"/>
  <c r="AH10" i="1" s="1"/>
  <c r="AL10" i="1" s="1"/>
  <c r="AD10" i="1"/>
  <c r="AG10" i="1" s="1"/>
  <c r="AK10" i="1" s="1"/>
  <c r="AG9" i="1"/>
  <c r="AK9" i="1" s="1"/>
  <c r="AF9" i="1"/>
  <c r="AI9" i="1" s="1"/>
  <c r="AM9" i="1" s="1"/>
  <c r="AE9" i="1"/>
  <c r="AH9" i="1" s="1"/>
  <c r="AL9" i="1" s="1"/>
  <c r="AD9" i="1"/>
  <c r="AH8" i="1"/>
  <c r="AL8" i="1" s="1"/>
  <c r="AF8" i="1"/>
  <c r="AI8" i="1" s="1"/>
  <c r="AM8" i="1" s="1"/>
  <c r="AE8" i="1"/>
  <c r="AD8" i="1"/>
  <c r="AG8" i="1" s="1"/>
  <c r="AK8" i="1" s="1"/>
  <c r="AF7" i="1"/>
  <c r="AI7" i="1" s="1"/>
  <c r="AM7" i="1" s="1"/>
  <c r="AE7" i="1"/>
  <c r="AH7" i="1" s="1"/>
  <c r="AL7" i="1" s="1"/>
  <c r="AD7" i="1"/>
  <c r="AG7" i="1" s="1"/>
  <c r="AK7" i="1" s="1"/>
  <c r="AF6" i="1"/>
  <c r="AI6" i="1" s="1"/>
  <c r="AM6" i="1" s="1"/>
  <c r="AE6" i="1"/>
  <c r="AH6" i="1" s="1"/>
  <c r="AL6" i="1" s="1"/>
  <c r="AD6" i="1"/>
  <c r="AG6" i="1" s="1"/>
  <c r="AK6" i="1" s="1"/>
  <c r="AF5" i="1"/>
  <c r="AI5" i="1" s="1"/>
  <c r="AM5" i="1" s="1"/>
  <c r="AE5" i="1"/>
  <c r="AH5" i="1" s="1"/>
  <c r="AL5" i="1" s="1"/>
  <c r="AD5" i="1"/>
  <c r="AG5" i="1" s="1"/>
  <c r="AK5" i="1" s="1"/>
  <c r="AF4" i="1"/>
  <c r="AI4" i="1" s="1"/>
  <c r="AM4" i="1" s="1"/>
  <c r="AE4" i="1"/>
  <c r="AH4" i="1" s="1"/>
  <c r="AL4" i="1" s="1"/>
  <c r="AD4" i="1"/>
  <c r="AG4" i="1" s="1"/>
  <c r="AK4" i="1" s="1"/>
  <c r="AG3" i="1"/>
  <c r="AK3" i="1" s="1"/>
  <c r="AF3" i="1"/>
  <c r="AI3" i="1" s="1"/>
  <c r="AM3" i="1" s="1"/>
  <c r="AE3" i="1"/>
  <c r="AH3" i="1" s="1"/>
  <c r="AL3" i="1" s="1"/>
  <c r="AD3" i="1"/>
  <c r="AF2" i="1"/>
  <c r="AI2" i="1" s="1"/>
  <c r="AE2" i="1"/>
  <c r="AH2" i="1" s="1"/>
  <c r="AD2" i="1"/>
  <c r="AG2" i="1" s="1"/>
  <c r="AG1515" i="1" l="1"/>
  <c r="AK2" i="1"/>
  <c r="AK1515" i="1" s="1"/>
  <c r="AI1515" i="1"/>
  <c r="AM2" i="1"/>
  <c r="AM1515" i="1" s="1"/>
  <c r="AH1515" i="1"/>
  <c r="AL2" i="1"/>
  <c r="AL1515" i="1" s="1"/>
  <c r="AL1516" i="1" s="1"/>
  <c r="AM1516" i="1" l="1"/>
  <c r="AK1516" i="1"/>
  <c r="AN1515" i="1"/>
  <c r="AN1516" i="1" s="1"/>
</calcChain>
</file>

<file path=xl/sharedStrings.xml><?xml version="1.0" encoding="utf-8"?>
<sst xmlns="http://schemas.openxmlformats.org/spreadsheetml/2006/main" count="4574" uniqueCount="1360">
  <si>
    <t>Sanction</t>
  </si>
  <si>
    <t>City</t>
  </si>
  <si>
    <t>Date</t>
  </si>
  <si>
    <t>Sess</t>
  </si>
  <si>
    <t>Strats</t>
  </si>
  <si>
    <t>R</t>
  </si>
  <si>
    <t>P</t>
  </si>
  <si>
    <t>T</t>
  </si>
  <si>
    <t>ST1 - M</t>
  </si>
  <si>
    <t>ST1 - Tbl</t>
  </si>
  <si>
    <t>ST1 - Avg</t>
  </si>
  <si>
    <t>ST1 - EV Tbl</t>
  </si>
  <si>
    <t>ST1 - Lim</t>
  </si>
  <si>
    <t>ST1 - Awd</t>
  </si>
  <si>
    <t>ST2 - M</t>
  </si>
  <si>
    <t>ST2 - Tbl</t>
  </si>
  <si>
    <t>ST2 - Avg</t>
  </si>
  <si>
    <t>ST2 - EV Tbl</t>
  </si>
  <si>
    <t>ST2 - Lim</t>
  </si>
  <si>
    <t>ST2 - Awd</t>
  </si>
  <si>
    <t>ST3 - M</t>
  </si>
  <si>
    <t>ST3 - Tbl</t>
  </si>
  <si>
    <t>ST3 - Avg</t>
  </si>
  <si>
    <t>ST3 - EV Tbl</t>
  </si>
  <si>
    <t>ST3 - Lim</t>
  </si>
  <si>
    <t>ST3 - Awd</t>
  </si>
  <si>
    <t>EventName</t>
  </si>
  <si>
    <t>A-1</t>
  </si>
  <si>
    <t>A-2</t>
  </si>
  <si>
    <t>A=3</t>
  </si>
  <si>
    <t>DIFF-1</t>
  </si>
  <si>
    <t>DIFF-2</t>
  </si>
  <si>
    <t>DIFF-3</t>
  </si>
  <si>
    <t>COEF</t>
  </si>
  <si>
    <t>NABC101</t>
  </si>
  <si>
    <t>Reno</t>
  </si>
  <si>
    <t>1st Fri Daylight Pairs</t>
  </si>
  <si>
    <t>Reno, NV</t>
  </si>
  <si>
    <t>Friday Open Pairs</t>
  </si>
  <si>
    <t>Burt Walker Strat Open</t>
  </si>
  <si>
    <t>Bill Holt BCD Pairs</t>
  </si>
  <si>
    <t>Prem Realty-Judy Kay Open</t>
  </si>
  <si>
    <t>MIN AWD</t>
  </si>
  <si>
    <t>Jan Hall Mem Strat Open</t>
  </si>
  <si>
    <t>Monday Fast Open</t>
  </si>
  <si>
    <t>Monday Daylight Open</t>
  </si>
  <si>
    <t>TUESDAY DAYLIGHT OPEN PA</t>
  </si>
  <si>
    <t>Lynn Baker Strat Open</t>
  </si>
  <si>
    <t>Wednesday Fast Open</t>
  </si>
  <si>
    <t>Wed Daylight Pairs</t>
  </si>
  <si>
    <t>Yuba City Strat Open</t>
  </si>
  <si>
    <t>Daylight Open Pairs</t>
  </si>
  <si>
    <t>Warren Hubble Strat Open</t>
  </si>
  <si>
    <t>2nd Fri Strat Open Pairs</t>
  </si>
  <si>
    <t>Louisville NABC Open</t>
  </si>
  <si>
    <t>Reno NV</t>
  </si>
  <si>
    <t>Ray Ward Daylight Pairs</t>
  </si>
  <si>
    <t>2nd Sun Fast Open</t>
  </si>
  <si>
    <t>NABC102</t>
  </si>
  <si>
    <t>New Orleans</t>
  </si>
  <si>
    <t>Wes Busby Daylight Open</t>
  </si>
  <si>
    <t>Louis Fiorella Str Open</t>
  </si>
  <si>
    <t>Sharon Kern Daylight Open</t>
  </si>
  <si>
    <t>Strata BCD Open Pairs</t>
  </si>
  <si>
    <t>1st Sunday Daylight Open</t>
  </si>
  <si>
    <t>Dr. William Bagnetto Open</t>
  </si>
  <si>
    <t>Ruth &amp; Ralph Chesson Pair</t>
  </si>
  <si>
    <t>Tuesday Fast Pairs</t>
  </si>
  <si>
    <t>Rothschild Diamonds Open</t>
  </si>
  <si>
    <t>Wed Daylight Open Prs</t>
  </si>
  <si>
    <t>Wed Strat Open Pairs</t>
  </si>
  <si>
    <t>Thu Strat Open</t>
  </si>
  <si>
    <t>Fast Open Pairs</t>
  </si>
  <si>
    <t>New Orleans, LA</t>
  </si>
  <si>
    <t>2nd Fri Daylight Open Prs</t>
  </si>
  <si>
    <t>2nd Fri Aft/Eve Open</t>
  </si>
  <si>
    <t>2nd Sat Strat Open Pairs</t>
  </si>
  <si>
    <t>NABC103</t>
  </si>
  <si>
    <t>Orlando</t>
  </si>
  <si>
    <t>Wed Fast Open Pairs</t>
  </si>
  <si>
    <t>Orlando, FL</t>
  </si>
  <si>
    <t>Biddy Pauly Memorial Pair</t>
  </si>
  <si>
    <t>McDaniel Open Pairs</t>
  </si>
  <si>
    <t>Muriel &amp; Arnold Rosen Mxd</t>
  </si>
  <si>
    <t>2nd Fri Daylight Open</t>
  </si>
  <si>
    <t>2nd Sat Aft/Eve Str Open</t>
  </si>
  <si>
    <t>Sunday Pairs</t>
  </si>
  <si>
    <t>Happy BDay Jayne Day Open</t>
  </si>
  <si>
    <t>Gator Jayne Senior Prs</t>
  </si>
  <si>
    <t>Jayne Thomas Strat Open</t>
  </si>
  <si>
    <t>1st Sat Strat Seniors</t>
  </si>
  <si>
    <t>1st Sat Daylight Open</t>
  </si>
  <si>
    <t>1st Sunday Fast Pairs</t>
  </si>
  <si>
    <t>1st Sun Strat Open Prs</t>
  </si>
  <si>
    <t>Mon Strat Senior Pairs</t>
  </si>
  <si>
    <t>Maureen Moriarty Daylight</t>
  </si>
  <si>
    <t>Betty Meng BCD Pairs</t>
  </si>
  <si>
    <t>Tue Daylight Open</t>
  </si>
  <si>
    <t>Bill Keller Strat Seniors</t>
  </si>
  <si>
    <t>R1001001</t>
  </si>
  <si>
    <t>HONOLULU, HI</t>
  </si>
  <si>
    <t>TUESDAY OPEN PAIRS</t>
  </si>
  <si>
    <t>TUESDAY SENIOR PAIRS</t>
  </si>
  <si>
    <t>THURSDAY STRAT OPEN PAIRS</t>
  </si>
  <si>
    <t>JIM HOPKINS OPEN PAIRS</t>
  </si>
  <si>
    <t>SATURDAY STRAT OPEN PAIRS</t>
  </si>
  <si>
    <t>SUNDAY STRAT FAST PAIRS</t>
  </si>
  <si>
    <t>R1001003</t>
  </si>
  <si>
    <t>Biloxi, Miss</t>
  </si>
  <si>
    <t>Tuesday Senior Pairs</t>
  </si>
  <si>
    <t>Biloxi, Miss.</t>
  </si>
  <si>
    <t>Tues Stratified Open Prs</t>
  </si>
  <si>
    <t>Biloxi</t>
  </si>
  <si>
    <t>Thursday Senior Pairs</t>
  </si>
  <si>
    <t>Thurs Stratified Open Prs</t>
  </si>
  <si>
    <t>Biloxi, MS</t>
  </si>
  <si>
    <t>Friday Aft Seniors Pairs</t>
  </si>
  <si>
    <t>Biloxi, Ms</t>
  </si>
  <si>
    <t>Saturday Senior Pairs</t>
  </si>
  <si>
    <t>Saturday Open Pairs</t>
  </si>
  <si>
    <t>R1001008</t>
  </si>
  <si>
    <t>Newton MA</t>
  </si>
  <si>
    <t>Bill Keohane Individual</t>
  </si>
  <si>
    <t>Ethel Keohane Individual</t>
  </si>
  <si>
    <t>R1001009</t>
  </si>
  <si>
    <t>Orlando, Fl</t>
  </si>
  <si>
    <t>Tuesdsy Strat SR Pairs</t>
  </si>
  <si>
    <t>Orlando, Florida</t>
  </si>
  <si>
    <t>Tues Open Pairs</t>
  </si>
  <si>
    <t>Olando, Fl</t>
  </si>
  <si>
    <t>WEDNESDAY Strat SR Pairs</t>
  </si>
  <si>
    <t>Wed EVE Strat Open Pairs</t>
  </si>
  <si>
    <t>THURSDAY Strat SR Pairs</t>
  </si>
  <si>
    <t>Thursday Open Pairs</t>
  </si>
  <si>
    <t>FRIDAY Aft Sr Pairs</t>
  </si>
  <si>
    <t>Fri Eve Strat Pairs</t>
  </si>
  <si>
    <t>Sat Strat Senior Pairs</t>
  </si>
  <si>
    <t>Sat Open Pairs</t>
  </si>
  <si>
    <t>R1001012</t>
  </si>
  <si>
    <t>Jackson</t>
  </si>
  <si>
    <t>Wednesday Open Pairs</t>
  </si>
  <si>
    <t>Independence</t>
  </si>
  <si>
    <t>Independence OH</t>
  </si>
  <si>
    <t>R1001013</t>
  </si>
  <si>
    <t>Rye Brook NY</t>
  </si>
  <si>
    <t>Wednesday Senior Pairs</t>
  </si>
  <si>
    <t>Thursday Fast Pairs</t>
  </si>
  <si>
    <t>Friday Senior Pairs</t>
  </si>
  <si>
    <t>Friday Golden Opp Pairs</t>
  </si>
  <si>
    <t>Sunday Fast Pairs</t>
  </si>
  <si>
    <t>Monday Open Pairs</t>
  </si>
  <si>
    <t>Monday Senior Pairs</t>
  </si>
  <si>
    <t>R1001015</t>
  </si>
  <si>
    <t>Williamsburg</t>
  </si>
  <si>
    <t>Tuesday Open Pairs</t>
  </si>
  <si>
    <t>R1001016</t>
  </si>
  <si>
    <t>MONTEREY, CA</t>
  </si>
  <si>
    <t>TUESDAY STRAT OPEN PAIRS</t>
  </si>
  <si>
    <t>WED OPEN PAIRS</t>
  </si>
  <si>
    <t>WEDNESDAY SENIOR PAIRS</t>
  </si>
  <si>
    <t>THURSDAY SENIOR PAIRS</t>
  </si>
  <si>
    <t>FRIDAY STRAT OPEN PAIRS</t>
  </si>
  <si>
    <t>FRIDAY SENIOR PAIRS</t>
  </si>
  <si>
    <t>SATURDAY SENIORS</t>
  </si>
  <si>
    <t>CLINT EASTWOOD FAST PAIRS</t>
  </si>
  <si>
    <t>R1001023</t>
  </si>
  <si>
    <t>ALBUQUERQUE, NM</t>
  </si>
  <si>
    <t>JACARILLA SENIOR PAIRS</t>
  </si>
  <si>
    <t>TAOS OPEN PAIRS</t>
  </si>
  <si>
    <t>NAMBE SENIOR PAIRS</t>
  </si>
  <si>
    <t>SANTA ANA OPEN PAIRS</t>
  </si>
  <si>
    <t>POJOAQUE SENIOR PAIRS</t>
  </si>
  <si>
    <t>ISLETA OPEN PAIRS</t>
  </si>
  <si>
    <t>PICURIS SENIOR PAIRS</t>
  </si>
  <si>
    <t>SAN JUAN OPEN PAIRS</t>
  </si>
  <si>
    <t>SANTA CLARA SENIOR PAIRS</t>
  </si>
  <si>
    <t>TESUQUE OPEN PAIRS</t>
  </si>
  <si>
    <t>R1001039</t>
  </si>
  <si>
    <t>Myrtle Beach SC</t>
  </si>
  <si>
    <t>Myrtle Beach, SC</t>
  </si>
  <si>
    <t>R1001064</t>
  </si>
  <si>
    <t>Southampton BE</t>
  </si>
  <si>
    <t>Mon-Tue Open Pairs</t>
  </si>
  <si>
    <t>Wed-Thu Open Pairs</t>
  </si>
  <si>
    <t>R1001096</t>
  </si>
  <si>
    <t xml:space="preserve">Long Beach, CA  </t>
  </si>
  <si>
    <t>FRIDAY OPEN PAIRS</t>
  </si>
  <si>
    <t>THURSDAY OPEN PAIRS</t>
  </si>
  <si>
    <t>R1001097</t>
  </si>
  <si>
    <t>RIVERSIDE</t>
  </si>
  <si>
    <t>RIVERSIDE, CA</t>
  </si>
  <si>
    <t>WEDNESDAY OPEN PAIRS</t>
  </si>
  <si>
    <t>Riverside</t>
  </si>
  <si>
    <t>SATURDAY OPEN PAIRS</t>
  </si>
  <si>
    <t xml:space="preserve">Riverside       </t>
  </si>
  <si>
    <t>SUNDAY FAST PAIRS</t>
  </si>
  <si>
    <t>R1002001</t>
  </si>
  <si>
    <t>VANCOUVER,WA</t>
  </si>
  <si>
    <t>WEDNESDAY STRAT OPEN PRS</t>
  </si>
  <si>
    <t>SATURDAY BCD OPEN PAIRS</t>
  </si>
  <si>
    <t>SUNDAY STRAT FAST OPEN</t>
  </si>
  <si>
    <t>R1002003</t>
  </si>
  <si>
    <t>Houston, TX</t>
  </si>
  <si>
    <t>Fri Open Pairs</t>
  </si>
  <si>
    <t>Sunday Open Pairs</t>
  </si>
  <si>
    <t>R1002007</t>
  </si>
  <si>
    <t>Hilton Head, SC</t>
  </si>
  <si>
    <t>Hilton Head SC</t>
  </si>
  <si>
    <t>R1002013</t>
  </si>
  <si>
    <t>Cromwell CT</t>
  </si>
  <si>
    <t>Gold Rush Pairs</t>
  </si>
  <si>
    <t>R1002017</t>
  </si>
  <si>
    <t>BURLINGAME, CA</t>
  </si>
  <si>
    <t>SATURDAY OPEN IMP PAIRS</t>
  </si>
  <si>
    <t>SATURDAY SENIOR PAIRS</t>
  </si>
  <si>
    <t>SUNDAY OPEN PAIRS</t>
  </si>
  <si>
    <t>SUNDAY SENIOR PAIRS</t>
  </si>
  <si>
    <t>MONDAY FAST PAIRS</t>
  </si>
  <si>
    <t>R1002022</t>
  </si>
  <si>
    <t>Palmetto FL</t>
  </si>
  <si>
    <t>Tues Strat Open Pairs</t>
  </si>
  <si>
    <t>Sarasota</t>
  </si>
  <si>
    <t>Tuesday Seniors</t>
  </si>
  <si>
    <t>Wednesday Seniors</t>
  </si>
  <si>
    <t>Palmetto, FL</t>
  </si>
  <si>
    <t>Thurs Senior Pairs</t>
  </si>
  <si>
    <t>Thurs Open Pairs</t>
  </si>
  <si>
    <t>Palmetto</t>
  </si>
  <si>
    <t>Friday Aft Senior Pairs</t>
  </si>
  <si>
    <t>Friday Aft Open Pairs</t>
  </si>
  <si>
    <t>R1003021</t>
  </si>
  <si>
    <t>Indianapolis</t>
  </si>
  <si>
    <t>Indianapolis,IN</t>
  </si>
  <si>
    <t>Friday IMP Pairs</t>
  </si>
  <si>
    <t>R1003035</t>
  </si>
  <si>
    <t>Montreal</t>
  </si>
  <si>
    <t>Paires De Mardi</t>
  </si>
  <si>
    <t>Paires De Mercredi</t>
  </si>
  <si>
    <t>Paires De Jeudi</t>
  </si>
  <si>
    <t>Paires De Vendredi</t>
  </si>
  <si>
    <t>Paires De Samedi</t>
  </si>
  <si>
    <t>R1003083</t>
  </si>
  <si>
    <t>Ixtapan De La Sa</t>
  </si>
  <si>
    <t>R1004002</t>
  </si>
  <si>
    <t>Gatlinburg TN</t>
  </si>
  <si>
    <t>Tues Early Bird Open Prs</t>
  </si>
  <si>
    <t>Thurs Early Bird Open Prs</t>
  </si>
  <si>
    <t>R1004003</t>
  </si>
  <si>
    <t>Ft Lauderdale</t>
  </si>
  <si>
    <t>Tues AFT Strat SR Pairs</t>
  </si>
  <si>
    <t>Ft Lauderdale, F</t>
  </si>
  <si>
    <t>WED AFT Strat SR Pairs</t>
  </si>
  <si>
    <t>Wed Stratified Open Pairs</t>
  </si>
  <si>
    <t>THUR AFT Strat SR Pairs</t>
  </si>
  <si>
    <t>Thurs Strat Open Pairs</t>
  </si>
  <si>
    <t>FRI AFT Strat SR Pairs</t>
  </si>
  <si>
    <t>Friday Strat Open Pairs</t>
  </si>
  <si>
    <t>SAT AFT Strat SR Pairs</t>
  </si>
  <si>
    <t>Sat Strat Open Pairs</t>
  </si>
  <si>
    <t>R1004004</t>
  </si>
  <si>
    <t>Lake Geneva</t>
  </si>
  <si>
    <t>Thursday Aft Senior Pairs</t>
  </si>
  <si>
    <t>Saturday B/C/D Pairs</t>
  </si>
  <si>
    <t>Lake Geneva, WI</t>
  </si>
  <si>
    <t>Wed Senior Pairs</t>
  </si>
  <si>
    <t>R1004012</t>
  </si>
  <si>
    <t>Smithtown NY</t>
  </si>
  <si>
    <t>Wed 10 &amp; 3 Open Pairs</t>
  </si>
  <si>
    <t>Wed 1 &amp; 7 Open Pairs</t>
  </si>
  <si>
    <t>Thu 10 &amp; 3 Open Pairs</t>
  </si>
  <si>
    <t>Fri 1 &amp; 7 Open Pairs</t>
  </si>
  <si>
    <t>Sat Gold Point Pairs</t>
  </si>
  <si>
    <t>R1004018</t>
  </si>
  <si>
    <t>SAN DIEGO, CA</t>
  </si>
  <si>
    <t xml:space="preserve">San Diego, CA   </t>
  </si>
  <si>
    <t>San Diego</t>
  </si>
  <si>
    <t>R1004050</t>
  </si>
  <si>
    <t>SPOKANE, WA</t>
  </si>
  <si>
    <t>Spokane, Wash.</t>
  </si>
  <si>
    <t>R1004077</t>
  </si>
  <si>
    <t>Toronto</t>
  </si>
  <si>
    <t>Toronto ON</t>
  </si>
  <si>
    <t>Fri. Senior Pairs</t>
  </si>
  <si>
    <t>Friday BCD Pairs</t>
  </si>
  <si>
    <t>Sat B/C/D Pairs</t>
  </si>
  <si>
    <t>Tuesday Stratified Pairs</t>
  </si>
  <si>
    <t>R1005015</t>
  </si>
  <si>
    <t>Cleveland</t>
  </si>
  <si>
    <t>Independence  OH</t>
  </si>
  <si>
    <t>R1005016</t>
  </si>
  <si>
    <t>Hot Springs, AR</t>
  </si>
  <si>
    <t>Wed Open Pairs</t>
  </si>
  <si>
    <t>Hot Springs AK</t>
  </si>
  <si>
    <t>R1005019</t>
  </si>
  <si>
    <t>Bloomington, MN</t>
  </si>
  <si>
    <t>B/C/D PAIRS</t>
  </si>
  <si>
    <t>R1005022</t>
  </si>
  <si>
    <t>Cincinnati</t>
  </si>
  <si>
    <t>R1005024</t>
  </si>
  <si>
    <t>Amarillo TX</t>
  </si>
  <si>
    <t>R1005031</t>
  </si>
  <si>
    <t>DENVER, CO</t>
  </si>
  <si>
    <t>LA PLATA PK DAYLIGHT PRS</t>
  </si>
  <si>
    <t>MT LINCOLN OPEN PAIRS</t>
  </si>
  <si>
    <t>MT BELFORD DAYLIGHT PAIRS</t>
  </si>
  <si>
    <t>MT BROSS OPEN PAIRS</t>
  </si>
  <si>
    <t>CRESTONE PK DAYLIGHT PRS</t>
  </si>
  <si>
    <t>MAROON PEAK OPEN PRS</t>
  </si>
  <si>
    <t>MT WILSON OPEN PAIRS</t>
  </si>
  <si>
    <t>RED CLOUD PEAK OPEN PAIRS</t>
  </si>
  <si>
    <t>R1005038</t>
  </si>
  <si>
    <t>Champaign, Il</t>
  </si>
  <si>
    <t>Thurday Open Pairs</t>
  </si>
  <si>
    <t>Saturday NLM Pairs</t>
  </si>
  <si>
    <t>Sunday B/C/D Pairs</t>
  </si>
  <si>
    <t>R1005045</t>
  </si>
  <si>
    <t>Moose Jaw, Sask.</t>
  </si>
  <si>
    <t>Moose Jaw</t>
  </si>
  <si>
    <t>R1005051</t>
  </si>
  <si>
    <t>New York NY</t>
  </si>
  <si>
    <t>R1005054</t>
  </si>
  <si>
    <t>Claymont, DE</t>
  </si>
  <si>
    <t>Ocean View Sat Flt B/C/D</t>
  </si>
  <si>
    <t>Richmond Skinner Tues Prs</t>
  </si>
  <si>
    <t>Kent Wednesday Open Pairs</t>
  </si>
  <si>
    <t>Bethany Bch Thur Open Prs</t>
  </si>
  <si>
    <t>Stakgold Fri Open Pairs</t>
  </si>
  <si>
    <t>R1005056</t>
  </si>
  <si>
    <t>Saguenay</t>
  </si>
  <si>
    <t>Paires Stratifiees</t>
  </si>
  <si>
    <t>Paires Strat. Vend.</t>
  </si>
  <si>
    <t>R1005060</t>
  </si>
  <si>
    <t>Farmington Hills</t>
  </si>
  <si>
    <t>R1005066</t>
  </si>
  <si>
    <t>Medford OR</t>
  </si>
  <si>
    <t>ASHLAND BRIDGE CLUB PAIRS</t>
  </si>
  <si>
    <t>BILL HOLT STRATIFIED PRs</t>
  </si>
  <si>
    <t>VIRGINIA THOMPSON OPEN PR</t>
  </si>
  <si>
    <t>R1006007</t>
  </si>
  <si>
    <t>Sturbridge MA</t>
  </si>
  <si>
    <t>Friday Gold Rush Pairs</t>
  </si>
  <si>
    <t>R1006012</t>
  </si>
  <si>
    <t>Las Vegas</t>
  </si>
  <si>
    <t>Tuesday Daylight Pairs</t>
  </si>
  <si>
    <t>WEDNESDAY DAYLIGHT PAIRS</t>
  </si>
  <si>
    <t>THU DAYLIGHT PAIRS</t>
  </si>
  <si>
    <t>Friday Daylight Open Pair</t>
  </si>
  <si>
    <t>SAT OPEN PAIRS</t>
  </si>
  <si>
    <t>LAS VEGAS, NV</t>
  </si>
  <si>
    <t>FAST PAIRS</t>
  </si>
  <si>
    <t>R1006014</t>
  </si>
  <si>
    <t>Saratoga Spr, NY</t>
  </si>
  <si>
    <t>Saratoga Spgs,NY</t>
  </si>
  <si>
    <t>Fri Golden Opportunity Pr</t>
  </si>
  <si>
    <t>R1006017</t>
  </si>
  <si>
    <t>Sacramento, CA</t>
  </si>
  <si>
    <t>Sacramento, Ca</t>
  </si>
  <si>
    <t>Wednesday Strat Open Prs</t>
  </si>
  <si>
    <t>Thursday Strat Open Prs</t>
  </si>
  <si>
    <t>Thursday Aft Senior Prs</t>
  </si>
  <si>
    <t>Friday Strat Open Prs</t>
  </si>
  <si>
    <t>Fri Sr Pairs</t>
  </si>
  <si>
    <t>Saturday Strat Open Prs</t>
  </si>
  <si>
    <t>Sat Sr Pairs</t>
  </si>
  <si>
    <t>R1006022</t>
  </si>
  <si>
    <t>Palm Beach</t>
  </si>
  <si>
    <t>TUES AFT Strat SR Pairs</t>
  </si>
  <si>
    <t>Palm Beach Grdns</t>
  </si>
  <si>
    <t>Palm Beach Gdns</t>
  </si>
  <si>
    <t>Friday Open Pairsro</t>
  </si>
  <si>
    <t>Sat Strat Seniors</t>
  </si>
  <si>
    <t>SAT AFT Strat Open Pairs</t>
  </si>
  <si>
    <t>R1006027</t>
  </si>
  <si>
    <t>Penticton, B.C.</t>
  </si>
  <si>
    <t>PENTICTON, B.C.</t>
  </si>
  <si>
    <t>SATURDAY FLIGHT BCD PAIRS</t>
  </si>
  <si>
    <t>SUNDAY FAST OPEN PAIRS</t>
  </si>
  <si>
    <t>R1006028</t>
  </si>
  <si>
    <t>ANCHORAGE, AK</t>
  </si>
  <si>
    <t>WELCOME OPEN PAIRS</t>
  </si>
  <si>
    <t>LONGEST DAY OPEN PAIRS</t>
  </si>
  <si>
    <t>FLIGHT B PAIRS</t>
  </si>
  <si>
    <t>RAY WILLIAMS MEM OPEN</t>
  </si>
  <si>
    <t>R1006034</t>
  </si>
  <si>
    <t>Toledo</t>
  </si>
  <si>
    <t>Tuesday IMP Pairs</t>
  </si>
  <si>
    <t>Thursday IMP Pairs</t>
  </si>
  <si>
    <t>R1006045</t>
  </si>
  <si>
    <t>Topeka KS</t>
  </si>
  <si>
    <t>Topeka, KS</t>
  </si>
  <si>
    <t>Thursday Stratified Prs</t>
  </si>
  <si>
    <t>Fri Open Pair</t>
  </si>
  <si>
    <t>R1007002</t>
  </si>
  <si>
    <t>St Charles, IL</t>
  </si>
  <si>
    <t>B/C/D Pairs</t>
  </si>
  <si>
    <t>R1007003</t>
  </si>
  <si>
    <t>N Bethesda MD</t>
  </si>
  <si>
    <t>Tues Daylight Open Prs</t>
  </si>
  <si>
    <t>Thur Daylight Open Prs</t>
  </si>
  <si>
    <t>Bethesda, MD</t>
  </si>
  <si>
    <t>Machlin BCD Pairs</t>
  </si>
  <si>
    <t>R1007012</t>
  </si>
  <si>
    <t>Bettendorf, IA</t>
  </si>
  <si>
    <t>Tue Open Pair</t>
  </si>
  <si>
    <t>Wed Open Pair</t>
  </si>
  <si>
    <t>Thur Open Pair</t>
  </si>
  <si>
    <t>Sat Open Pair</t>
  </si>
  <si>
    <t>R1007017</t>
  </si>
  <si>
    <t>Casper, Wyoming</t>
  </si>
  <si>
    <t>R1007018</t>
  </si>
  <si>
    <t>Johnson City, TN</t>
  </si>
  <si>
    <t>Tuesday B/C/D Pairs</t>
  </si>
  <si>
    <t>Nashville, TN</t>
  </si>
  <si>
    <t>Thur Eve Open Pairs</t>
  </si>
  <si>
    <t>Nashville TN</t>
  </si>
  <si>
    <t>Saturday Stratified  Prs</t>
  </si>
  <si>
    <t>R1007020</t>
  </si>
  <si>
    <t>Austin</t>
  </si>
  <si>
    <t>Sun Fast Pairs</t>
  </si>
  <si>
    <t>R1007027</t>
  </si>
  <si>
    <t>Deerfield Beach</t>
  </si>
  <si>
    <t>Sat Stratified Pairs</t>
  </si>
  <si>
    <t>TUES Stratified SR Pairs</t>
  </si>
  <si>
    <t>Tue Strat Open Pairs</t>
  </si>
  <si>
    <t xml:space="preserve">                </t>
  </si>
  <si>
    <t>R1007028</t>
  </si>
  <si>
    <t>King Of Prussia</t>
  </si>
  <si>
    <t>KingOfPrussia,PA</t>
  </si>
  <si>
    <t>R1007038</t>
  </si>
  <si>
    <t>London</t>
  </si>
  <si>
    <t>Wed. Open Pairs</t>
  </si>
  <si>
    <t>Senior Pairs</t>
  </si>
  <si>
    <t>Friday Stratified Pairs</t>
  </si>
  <si>
    <t>Flight B/C/D</t>
  </si>
  <si>
    <t>R1007041</t>
  </si>
  <si>
    <t>Halifax</t>
  </si>
  <si>
    <t>R1007047</t>
  </si>
  <si>
    <t>Pasadena</t>
  </si>
  <si>
    <t>299 Pairs</t>
  </si>
  <si>
    <t>FRI OPEN PAIRS</t>
  </si>
  <si>
    <t>THURSDAY B/C/D PAIRS</t>
  </si>
  <si>
    <t>Pasadena, Ca</t>
  </si>
  <si>
    <t>IMP PAIRS</t>
  </si>
  <si>
    <t>R1008001</t>
  </si>
  <si>
    <t>Council Bluffs,</t>
  </si>
  <si>
    <t>Council Bluff,IA</t>
  </si>
  <si>
    <t>Open Pairs</t>
  </si>
  <si>
    <t>Council Bluff</t>
  </si>
  <si>
    <t>Omaha, NE</t>
  </si>
  <si>
    <t>Rap Open Pairs</t>
  </si>
  <si>
    <t>Council Bluffs</t>
  </si>
  <si>
    <t>R1008004</t>
  </si>
  <si>
    <t>Hunt Valley, MD</t>
  </si>
  <si>
    <t>Wednesday Senior Prs</t>
  </si>
  <si>
    <t>Wednesday Open Prs</t>
  </si>
  <si>
    <t>Thursday Senior Prs</t>
  </si>
  <si>
    <t>Saturday Senior Prs</t>
  </si>
  <si>
    <t>Huntvally</t>
  </si>
  <si>
    <t>R1008009</t>
  </si>
  <si>
    <t>Fairborn OH</t>
  </si>
  <si>
    <t>Wed-Thur Evening Open Prs</t>
  </si>
  <si>
    <t>R1008010</t>
  </si>
  <si>
    <t>Clearwater Beach</t>
  </si>
  <si>
    <t>TUE Stratified SR Pairs</t>
  </si>
  <si>
    <t>Clearwater, Fl</t>
  </si>
  <si>
    <t>WED Stratified SR Pairs</t>
  </si>
  <si>
    <t>Thurs Strat Senior Pairs</t>
  </si>
  <si>
    <t>THUR Strat Open Pairs</t>
  </si>
  <si>
    <t>Fri Strat Senior Pairs</t>
  </si>
  <si>
    <t>Friday Stratified Open</t>
  </si>
  <si>
    <t>Sat Strat Open</t>
  </si>
  <si>
    <t>R1008011</t>
  </si>
  <si>
    <t>Red Deer,Alberta</t>
  </si>
  <si>
    <t>R1008016</t>
  </si>
  <si>
    <t>St Louis, MO</t>
  </si>
  <si>
    <t>Friday Open Pair</t>
  </si>
  <si>
    <t>St Louis</t>
  </si>
  <si>
    <t>Flight B Pairs</t>
  </si>
  <si>
    <t>St Louis MO</t>
  </si>
  <si>
    <t>R1008018</t>
  </si>
  <si>
    <t>R1008019</t>
  </si>
  <si>
    <t>Lynnwood, Wash.</t>
  </si>
  <si>
    <t>SATURDAY BCD PAIRS</t>
  </si>
  <si>
    <t>R1008020</t>
  </si>
  <si>
    <t>Lansing</t>
  </si>
  <si>
    <t>Lansing MI</t>
  </si>
  <si>
    <t>Wed-Thu AM IMP Pairs</t>
  </si>
  <si>
    <t>R1008027</t>
  </si>
  <si>
    <t>SCOTTSDALE, AZ</t>
  </si>
  <si>
    <t>Scottsdale</t>
  </si>
  <si>
    <t>THURSDAY DAYLIGHT PAIRS</t>
  </si>
  <si>
    <t>R1008034</t>
  </si>
  <si>
    <t>New Cumberlnd PA</t>
  </si>
  <si>
    <t>Tues Golden Opportunity</t>
  </si>
  <si>
    <t>Sat Golden Opportunity</t>
  </si>
  <si>
    <t>R1008051</t>
  </si>
  <si>
    <t>Sault Ste Marie</t>
  </si>
  <si>
    <t>R1008067</t>
  </si>
  <si>
    <t>Fairfield NJ</t>
  </si>
  <si>
    <t>R1009004</t>
  </si>
  <si>
    <t>Fargo, ND</t>
  </si>
  <si>
    <t>Stratified Pairs</t>
  </si>
  <si>
    <t>R1009005</t>
  </si>
  <si>
    <t>Atlanta</t>
  </si>
  <si>
    <t>Friday 1:30 Open Pairs</t>
  </si>
  <si>
    <t>R1009013</t>
  </si>
  <si>
    <t>Nashua NH</t>
  </si>
  <si>
    <t>Thu Daylight Open Pairs</t>
  </si>
  <si>
    <t>Fri Daylight Open Pairs</t>
  </si>
  <si>
    <t>Sat Daylight Open Pairs</t>
  </si>
  <si>
    <t>R1009015</t>
  </si>
  <si>
    <t>Ft. Wayne, IN</t>
  </si>
  <si>
    <t>Saturday Eve Open Pairs</t>
  </si>
  <si>
    <t>R1009017</t>
  </si>
  <si>
    <t>Saturday Gold Point Pairs</t>
  </si>
  <si>
    <t>R1009020</t>
  </si>
  <si>
    <t>Pittsburgh, PA</t>
  </si>
  <si>
    <t>Pittsburgh PA</t>
  </si>
  <si>
    <t>Thursday Two Session Pair</t>
  </si>
  <si>
    <t>Pittsburgh</t>
  </si>
  <si>
    <t>R1009025</t>
  </si>
  <si>
    <t>SANTA CLARA, CA</t>
  </si>
  <si>
    <t>HATTIE KWONG SENIOR PAIRS</t>
  </si>
  <si>
    <t>Santa Clara, Cal</t>
  </si>
  <si>
    <t>SANTA CLARA</t>
  </si>
  <si>
    <t>THURS STRAT OPEN PAIRS</t>
  </si>
  <si>
    <t>SUNDAY STRAT OPEN PAIRS</t>
  </si>
  <si>
    <t>LABOR DAY FAST PAIRS</t>
  </si>
  <si>
    <t>R1009028</t>
  </si>
  <si>
    <t>Robinsonville,MS</t>
  </si>
  <si>
    <t>Robinsonville</t>
  </si>
  <si>
    <t>Flight B/C/D Pairs</t>
  </si>
  <si>
    <t>R1009029</t>
  </si>
  <si>
    <t>IRVINE, CA</t>
  </si>
  <si>
    <t>FAST OPEN PAIRS</t>
  </si>
  <si>
    <t>R1009092</t>
  </si>
  <si>
    <t>Naples</t>
  </si>
  <si>
    <t>TUESDAY Strat SR Pairs</t>
  </si>
  <si>
    <t>Tues Open Pairs Evening</t>
  </si>
  <si>
    <t>Thursday Stra Senior Prs</t>
  </si>
  <si>
    <t>R1010001</t>
  </si>
  <si>
    <t>Seaside, Ore.</t>
  </si>
  <si>
    <t>SEASIDE OR</t>
  </si>
  <si>
    <t>THURSDAY  SENIOR PAIRS</t>
  </si>
  <si>
    <t>STRAT FAST OPEN PAIRS</t>
  </si>
  <si>
    <t>R1010003</t>
  </si>
  <si>
    <t>Saturday Flight B Pairs</t>
  </si>
  <si>
    <t>R1010013</t>
  </si>
  <si>
    <t>Buffalo NY</t>
  </si>
  <si>
    <t>Grand Island  NY</t>
  </si>
  <si>
    <t>Buffalo</t>
  </si>
  <si>
    <t>R1010014</t>
  </si>
  <si>
    <t>Danbury CT</t>
  </si>
  <si>
    <t>R1010020</t>
  </si>
  <si>
    <t>TUCSON AZ</t>
  </si>
  <si>
    <t>LONG KNIFE SENIOR PAIRS</t>
  </si>
  <si>
    <t>TUCSON, AZ</t>
  </si>
  <si>
    <t>APACHE OPEN PAIRS</t>
  </si>
  <si>
    <t>TOHONO O'ODHAM SENIOR PRS</t>
  </si>
  <si>
    <t>TOMAHAWK OPEN PAIRS</t>
  </si>
  <si>
    <t>YAQUI OPEN PAIRS</t>
  </si>
  <si>
    <t>COMANCHE OPEN PAIRS</t>
  </si>
  <si>
    <t>BOW &amp; ARROW SENIOR PAIRS</t>
  </si>
  <si>
    <t>CHIRICAHUA OPEN PAIRS</t>
  </si>
  <si>
    <t>R1010033</t>
  </si>
  <si>
    <t>Sylvia Stein Open Pairs</t>
  </si>
  <si>
    <t>Ray Jacobstein Open Pairs</t>
  </si>
  <si>
    <t>R1010043</t>
  </si>
  <si>
    <t>Springfield</t>
  </si>
  <si>
    <t>Springfield MO</t>
  </si>
  <si>
    <t>Saturday Flight BCD Pairs</t>
  </si>
  <si>
    <t>R1010055</t>
  </si>
  <si>
    <t>Ottawa</t>
  </si>
  <si>
    <t>Saturday Seniors Pairs</t>
  </si>
  <si>
    <t>R1010074</t>
  </si>
  <si>
    <t>Missoula, Mont</t>
  </si>
  <si>
    <t>R1010075</t>
  </si>
  <si>
    <t>KENNEWICK, WA</t>
  </si>
  <si>
    <t>Kennewick, WA</t>
  </si>
  <si>
    <t>R1010102</t>
  </si>
  <si>
    <t>Marina Del Rey</t>
  </si>
  <si>
    <t>B/C/D OPEN PAIRS</t>
  </si>
  <si>
    <t>MARINA DEL REY</t>
  </si>
  <si>
    <t>R1010109</t>
  </si>
  <si>
    <t>Philadelphia</t>
  </si>
  <si>
    <t>Saturday Fast Open Pairs</t>
  </si>
  <si>
    <t>R1010120</t>
  </si>
  <si>
    <t>Ventura</t>
  </si>
  <si>
    <t>VENTURA, CA</t>
  </si>
  <si>
    <t>R1011001</t>
  </si>
  <si>
    <t>Lancaster PA</t>
  </si>
  <si>
    <t>R1011011</t>
  </si>
  <si>
    <t>Waterbury CT</t>
  </si>
  <si>
    <t>Fri Gold Rush Pairs</t>
  </si>
  <si>
    <t>R1011015</t>
  </si>
  <si>
    <t>Daytona Beach</t>
  </si>
  <si>
    <t>Tues Strat Senior Pairs</t>
  </si>
  <si>
    <t>THUR Strat Senior Pairs</t>
  </si>
  <si>
    <t>Stratified Open</t>
  </si>
  <si>
    <t>FRI Stratified SR Pairs</t>
  </si>
  <si>
    <t>SAT Strat Senior Pairs</t>
  </si>
  <si>
    <t>R1011027</t>
  </si>
  <si>
    <t>Elizabeth, IN</t>
  </si>
  <si>
    <t>Elizabeth</t>
  </si>
  <si>
    <t>Elizabeth, In</t>
  </si>
  <si>
    <t>Elizabeth IN</t>
  </si>
  <si>
    <t>R1011034</t>
  </si>
  <si>
    <t>Va Beach</t>
  </si>
  <si>
    <t>R1011087</t>
  </si>
  <si>
    <t>Puero Vallarta</t>
  </si>
  <si>
    <t>Thursday Daylight Open</t>
  </si>
  <si>
    <t>R1012001</t>
  </si>
  <si>
    <t>RENO NV</t>
  </si>
  <si>
    <t>MONDAY STRAT OPEN PAIRS</t>
  </si>
  <si>
    <t>Reno, Nev.</t>
  </si>
  <si>
    <t>WEDNESDAY STRAT OPEN PRs</t>
  </si>
  <si>
    <t>R1012008</t>
  </si>
  <si>
    <t>Overland Park,KS</t>
  </si>
  <si>
    <t>Overland Park KS</t>
  </si>
  <si>
    <t>Wednesday Gold Rush Pairs</t>
  </si>
  <si>
    <t>R1012010</t>
  </si>
  <si>
    <t>RANCHO MIRAGE CA</t>
  </si>
  <si>
    <t>R1012013</t>
  </si>
  <si>
    <t>R1012022</t>
  </si>
  <si>
    <t>Sunday Senior Pairs</t>
  </si>
  <si>
    <t>Tue-Wed IMP Pairs</t>
  </si>
  <si>
    <t>R1012037</t>
  </si>
  <si>
    <t>Regional At Sea</t>
  </si>
  <si>
    <t>Wed-Thurs Open Pairs</t>
  </si>
  <si>
    <t>Liberty Of Sea</t>
  </si>
  <si>
    <t>RP1005020</t>
  </si>
  <si>
    <t>Kingston, ON</t>
  </si>
  <si>
    <t>RP1006008</t>
  </si>
  <si>
    <t>Metropolis, IL</t>
  </si>
  <si>
    <t>Saturday Aft Choice Pairs</t>
  </si>
  <si>
    <t>RP1006009</t>
  </si>
  <si>
    <t>Rockford, IL.</t>
  </si>
  <si>
    <t>RP1008029</t>
  </si>
  <si>
    <t>Liverpool</t>
  </si>
  <si>
    <t>Tues. Golden Opportunity</t>
  </si>
  <si>
    <t>Golden Opportunity II</t>
  </si>
  <si>
    <t>RS1004032</t>
  </si>
  <si>
    <t>CHANDLER, AZ</t>
  </si>
  <si>
    <t>MESA AR</t>
  </si>
  <si>
    <t>RS1005009</t>
  </si>
  <si>
    <t>Chatham MA</t>
  </si>
  <si>
    <t>Chatham, MA</t>
  </si>
  <si>
    <t>Lincoln, NE</t>
  </si>
  <si>
    <t>Swiss Team</t>
  </si>
  <si>
    <t>Sioux City, IA</t>
  </si>
  <si>
    <t>Honolulu</t>
  </si>
  <si>
    <t>Stratified Swiss Teams</t>
  </si>
  <si>
    <t>Stockton,Ca</t>
  </si>
  <si>
    <t>SUN STRAT SWISS</t>
  </si>
  <si>
    <t>St. Joseph</t>
  </si>
  <si>
    <t>Sunday Swiss Teams</t>
  </si>
  <si>
    <t>1st Sun Senior Swiss</t>
  </si>
  <si>
    <t>1st Sun B/C/D Swiss Teams</t>
  </si>
  <si>
    <t>THUR STRATIFIED SWISS</t>
  </si>
  <si>
    <t>2nd Sun Senior Swiss</t>
  </si>
  <si>
    <t>2nd Sun BCD Swiss</t>
  </si>
  <si>
    <t>2nd Sun Strata BCD Swiss</t>
  </si>
  <si>
    <t>Wed Daylight Swiss</t>
  </si>
  <si>
    <t>Sat Youth NABC Swiss</t>
  </si>
  <si>
    <t>Wed Daylight BCD Swiss</t>
  </si>
  <si>
    <t>Shirley Seals BCD Swiss</t>
  </si>
  <si>
    <t>Vero Beach BCD Swiss Team</t>
  </si>
  <si>
    <t>Peg DuBois Day BCD Swiss</t>
  </si>
  <si>
    <t>Lucy Yearwood B/C/D Swiss</t>
  </si>
  <si>
    <t>WEDNESDAY OPEN SWISS TMS</t>
  </si>
  <si>
    <t>WEDNESDAY SENIOR SWISS TM</t>
  </si>
  <si>
    <t>SUNDAY B/C/D SWISS TEAMS</t>
  </si>
  <si>
    <t>Wed Seniors Swiss Teams</t>
  </si>
  <si>
    <t>Wednesday Open Swiss</t>
  </si>
  <si>
    <t>Sunday Swiss</t>
  </si>
  <si>
    <t>Sunday Open Swiss Teams</t>
  </si>
  <si>
    <t>Strat Senior Swiss Teams</t>
  </si>
  <si>
    <t>Thursday Open Swiss</t>
  </si>
  <si>
    <t>Flight BCD Swiss</t>
  </si>
  <si>
    <t>TUE-WED MORNING SWISS</t>
  </si>
  <si>
    <t>PHIL HARRIS SWISS TEAMS</t>
  </si>
  <si>
    <t>SUNDAY FLIGHT B SWISS</t>
  </si>
  <si>
    <t>SUNDAY SENIOR SWISS</t>
  </si>
  <si>
    <t>ZIA B/C/D SWISS TEAMS</t>
  </si>
  <si>
    <t>SUNDAY 199ER SWISS TEAMS</t>
  </si>
  <si>
    <t>Sunday B/C/D Swiss Teams</t>
  </si>
  <si>
    <t>Thursday B/C/D Swiss Tms</t>
  </si>
  <si>
    <t>Sunday B/C/D Swiss</t>
  </si>
  <si>
    <t>Wed-Thu Morning Swiss</t>
  </si>
  <si>
    <t>Friday B/C/D Swiss</t>
  </si>
  <si>
    <t xml:space="preserve">RIVERSIDE       </t>
  </si>
  <si>
    <t>THU-FRI EVE SWISS TEAMS</t>
  </si>
  <si>
    <t>SUNDAY B/C/D SWISS</t>
  </si>
  <si>
    <t>SUNDAY BCD SWISS TEAMS</t>
  </si>
  <si>
    <t>Houston TX</t>
  </si>
  <si>
    <t>Fri-Sat Morn Swiss Teams</t>
  </si>
  <si>
    <t>Sunday Flight B/C/D Swiss</t>
  </si>
  <si>
    <t>Thursday Swiss Teams</t>
  </si>
  <si>
    <t>MADISON AM SWISS TEAMS</t>
  </si>
  <si>
    <t>MONDAY FLIGHT B/C/D SWISS</t>
  </si>
  <si>
    <t>MONDAY LUEBKEMAN SR SWISS</t>
  </si>
  <si>
    <t>Mon-Tue Strat Swiss</t>
  </si>
  <si>
    <t>Palmetto, Fl</t>
  </si>
  <si>
    <t>Fri-Sat Evening Swiss</t>
  </si>
  <si>
    <t>Sarasota FL</t>
  </si>
  <si>
    <t>Senior Teams</t>
  </si>
  <si>
    <t>Sunday 299er Swiss</t>
  </si>
  <si>
    <t>Strat Open Swiss Teams</t>
  </si>
  <si>
    <t>Tuesday Swiss</t>
  </si>
  <si>
    <t>Suisse De Mercredi</t>
  </si>
  <si>
    <t>Suisse De Vendredi</t>
  </si>
  <si>
    <t>Suisse B/C/D</t>
  </si>
  <si>
    <t>Gatlinburg, Tn</t>
  </si>
  <si>
    <t>Wed Gregory Bald AM Swiss</t>
  </si>
  <si>
    <t>Fri Sugarlands 9/1 Swiss</t>
  </si>
  <si>
    <t>Flight B/C/D Swiss</t>
  </si>
  <si>
    <t>Sunday Senior Swiss</t>
  </si>
  <si>
    <t>Lake Geneva, Wi</t>
  </si>
  <si>
    <t>B/C/D Stratified Swiss</t>
  </si>
  <si>
    <t>Thu 1 &amp; 7 Open Swiss</t>
  </si>
  <si>
    <t>Sat 10 &amp; 3 Open Swiss</t>
  </si>
  <si>
    <t>STRATIFLIGHTED SWISS-BCD</t>
  </si>
  <si>
    <t>WED-THU EVE SWISS TEAMS</t>
  </si>
  <si>
    <t>TUESDAY OPEN SWISS TEAMS</t>
  </si>
  <si>
    <t>Wednesday B/C/D Swiss</t>
  </si>
  <si>
    <t>Wednesday Senior Swiss</t>
  </si>
  <si>
    <t>Friday Strat. Swiss Teams</t>
  </si>
  <si>
    <t>Morning Swiss Teams</t>
  </si>
  <si>
    <t>Hot Springs, Ar</t>
  </si>
  <si>
    <t>Tuesday Swiss Teams</t>
  </si>
  <si>
    <t>Hot Springs AR</t>
  </si>
  <si>
    <t>Sunday Strat B/C/D Swiss</t>
  </si>
  <si>
    <t xml:space="preserve">Bloomington, MN </t>
  </si>
  <si>
    <t>Monday B/C/D Swiss</t>
  </si>
  <si>
    <t>Wednesday Swiss Teams</t>
  </si>
  <si>
    <t>Saturday Swiss Flight BCD</t>
  </si>
  <si>
    <t>Sunday Flight B Swiss</t>
  </si>
  <si>
    <t>MT EVANS SWISS TEAMS</t>
  </si>
  <si>
    <t>PIKES PK B/C/D SWISS TMS</t>
  </si>
  <si>
    <t>Friday 2 Session Swiss</t>
  </si>
  <si>
    <t>Champaign, IL</t>
  </si>
  <si>
    <t>WEDNESDAY SWISS TEAMS</t>
  </si>
  <si>
    <t>FRIDAY-SATURDAY AM SWISS</t>
  </si>
  <si>
    <t>FRIDAY SWISS TEAMS</t>
  </si>
  <si>
    <t>New Castle Swiss Teams</t>
  </si>
  <si>
    <t>Equipes Suisses</t>
  </si>
  <si>
    <t>Tuesday Strat Swiss Teams</t>
  </si>
  <si>
    <t>MEDFORD OR</t>
  </si>
  <si>
    <t>FRI-SAT AM SWISS TEAMS</t>
  </si>
  <si>
    <t>MEDFORD,OR</t>
  </si>
  <si>
    <t>ROGUE BRIDGE CLUB SWISS</t>
  </si>
  <si>
    <t>Tuesday Gold Rush Swiss</t>
  </si>
  <si>
    <t>Las Vegas, NV</t>
  </si>
  <si>
    <t>WED-THU AM SWISS TEAMS</t>
  </si>
  <si>
    <t>B/C/D SWISS TEAMS</t>
  </si>
  <si>
    <t>Saturday Senior Swiss</t>
  </si>
  <si>
    <t>Saratoga Springs</t>
  </si>
  <si>
    <t>Eureka Swiss Teams</t>
  </si>
  <si>
    <t>John Sutter Swiss Teams</t>
  </si>
  <si>
    <t>Strati-Flighted BCD Swiss</t>
  </si>
  <si>
    <t>Stratified Senior Swiss</t>
  </si>
  <si>
    <t>Stratified Open Swiss Tms</t>
  </si>
  <si>
    <t>SUNDAY FLIGHT B/C/D SWISS</t>
  </si>
  <si>
    <t>SUNDAY SENIOR SWISS TEAMS</t>
  </si>
  <si>
    <t>THURSDAY-FRIDAY SWISS</t>
  </si>
  <si>
    <t>SUNDAY SWISS</t>
  </si>
  <si>
    <t>Toledo OH</t>
  </si>
  <si>
    <t>Wed-Thu Eve Swiss Teams</t>
  </si>
  <si>
    <t>Friday Swiss</t>
  </si>
  <si>
    <t>Sunday Open Swiss</t>
  </si>
  <si>
    <t>B/C/D Swiss Team</t>
  </si>
  <si>
    <t>St Charles IL</t>
  </si>
  <si>
    <t>Thursday Open Swiss Teams</t>
  </si>
  <si>
    <t>Bettendorf</t>
  </si>
  <si>
    <t>SUNDAY SWISS TEAMS</t>
  </si>
  <si>
    <t>Austin, TX</t>
  </si>
  <si>
    <t>Saturday Stratified Swiss</t>
  </si>
  <si>
    <t>Sunday Flt B/C/D Swiss</t>
  </si>
  <si>
    <t>THUR AM SR Swiss</t>
  </si>
  <si>
    <t>B/C/D Swiss</t>
  </si>
  <si>
    <t>Senior Swiss</t>
  </si>
  <si>
    <t>PASADENA, CA</t>
  </si>
  <si>
    <t>Fri/Sat Swiss Teams</t>
  </si>
  <si>
    <t>Flight B Swiss</t>
  </si>
  <si>
    <t>Tues Senior Swiss</t>
  </si>
  <si>
    <t>Thurs BCD Swiss</t>
  </si>
  <si>
    <t>Fairborn</t>
  </si>
  <si>
    <t>Sun Strat SENIOR Swiss</t>
  </si>
  <si>
    <t>Wed/Thu AM Swiss Team</t>
  </si>
  <si>
    <t>Fri/Sat AM Swiss Team</t>
  </si>
  <si>
    <t>Suisse Libre (Mardi)</t>
  </si>
  <si>
    <t>Suisse De Dames</t>
  </si>
  <si>
    <t>Swiss De Jeudi</t>
  </si>
  <si>
    <t>Suisse Dimanche BCD</t>
  </si>
  <si>
    <t>Lynnwood, WA</t>
  </si>
  <si>
    <t>TUESDAY STRATIFIED SWISS</t>
  </si>
  <si>
    <t>WED-THU AM SWISS</t>
  </si>
  <si>
    <t>SUNDAY FLIGHT BCD SWISS</t>
  </si>
  <si>
    <t>THURSDAY OPEN SWISS TEAMS</t>
  </si>
  <si>
    <t>FRI-SAT MORN SWISS TEAMS</t>
  </si>
  <si>
    <t>Sun Golden Opportunity</t>
  </si>
  <si>
    <t>Wed Strat Swiss Teams</t>
  </si>
  <si>
    <t>Swiss Teams</t>
  </si>
  <si>
    <t>B/C/D Swiss Teams</t>
  </si>
  <si>
    <t>Thur 10:30 &amp; 3:00 Swiss</t>
  </si>
  <si>
    <t>Atlanta, GA</t>
  </si>
  <si>
    <t>Ft Wayne IN</t>
  </si>
  <si>
    <t>Ft. Wayne, In</t>
  </si>
  <si>
    <t>Saturday Open Swiss</t>
  </si>
  <si>
    <t>Pittsburgh,Pa</t>
  </si>
  <si>
    <t>Thur-Fri Morning Swiss</t>
  </si>
  <si>
    <t>Friday Swiss Teams</t>
  </si>
  <si>
    <t>Sat-Sun Morning Swiss</t>
  </si>
  <si>
    <t>Flight B/C/D Swiss Teams</t>
  </si>
  <si>
    <t>GOODWILL THU-FRI AM SWISS</t>
  </si>
  <si>
    <t>LABOR DAY BCD SWISS TEAMS</t>
  </si>
  <si>
    <t>LUEBKEMAN SENIOR SWISS</t>
  </si>
  <si>
    <t>Flight B Swiss Teams</t>
  </si>
  <si>
    <t>R1009072</t>
  </si>
  <si>
    <t>Richardson, TX</t>
  </si>
  <si>
    <t>Monday Flight B/C/D Swiss</t>
  </si>
  <si>
    <t>R1009087</t>
  </si>
  <si>
    <t>Winnipeg</t>
  </si>
  <si>
    <t>Norwood Swiss Teams</t>
  </si>
  <si>
    <t>199er Swiss Teams</t>
  </si>
  <si>
    <t>Naples, FL</t>
  </si>
  <si>
    <t>Stratified Open Swiss</t>
  </si>
  <si>
    <t>Sunday Senior Swiss Teams</t>
  </si>
  <si>
    <t>SEASIDE, OR</t>
  </si>
  <si>
    <t>Lake Geneva, Wi.</t>
  </si>
  <si>
    <t>R1010012</t>
  </si>
  <si>
    <t>Columbia, SC</t>
  </si>
  <si>
    <t>Good Mornin' Swiss Teams</t>
  </si>
  <si>
    <t>Thursday B/C/D Swiss</t>
  </si>
  <si>
    <t>Sunday B C D Swiss Teams</t>
  </si>
  <si>
    <t>SIOUX SWISS TEAMS</t>
  </si>
  <si>
    <t>COCHISE B/C/D SWISS TEAMS</t>
  </si>
  <si>
    <t>Flight B/C/D Teams</t>
  </si>
  <si>
    <t>Flight BCD Swiss Teams</t>
  </si>
  <si>
    <t>Stratified Swiss</t>
  </si>
  <si>
    <t>STRATIFIED B/C/D SWISS TM</t>
  </si>
  <si>
    <t xml:space="preserve">Missoula, Mont  </t>
  </si>
  <si>
    <t>TGIF MORNING SWISS TEAMS</t>
  </si>
  <si>
    <t>MIDWEEK SWISS TEAMS</t>
  </si>
  <si>
    <t>FLIGHT B SWISS TEAMS</t>
  </si>
  <si>
    <t>VENTURA</t>
  </si>
  <si>
    <t>Thu Gold Rush Swiss</t>
  </si>
  <si>
    <t>Daytona</t>
  </si>
  <si>
    <t>SUNDAY Strat SR Swiss</t>
  </si>
  <si>
    <t>Sun Swiss Team</t>
  </si>
  <si>
    <t>Thursday BCD Swiss</t>
  </si>
  <si>
    <t>Virginia Beach</t>
  </si>
  <si>
    <t>R1011063</t>
  </si>
  <si>
    <t>Tyler, TX</t>
  </si>
  <si>
    <t>Sunday BCD Swiss</t>
  </si>
  <si>
    <t>Puerto Vallarta</t>
  </si>
  <si>
    <t>Fri/Sat Morning Swiss</t>
  </si>
  <si>
    <t>NEW YEAR'S EVE BCD SWISS</t>
  </si>
  <si>
    <t>Friday Flight B Swiss</t>
  </si>
  <si>
    <t>RANCHO MIRAGE</t>
  </si>
  <si>
    <t>Liberty Sea</t>
  </si>
  <si>
    <t>Mon-Tues Swiss</t>
  </si>
  <si>
    <t>Wed-Thurs Aft Swiss</t>
  </si>
  <si>
    <t>Sat Swiss Teams</t>
  </si>
  <si>
    <t>RN1002018</t>
  </si>
  <si>
    <t>TUCSON</t>
  </si>
  <si>
    <t>SUNDAY STRAT NLM SWISS</t>
  </si>
  <si>
    <t>Kingston</t>
  </si>
  <si>
    <t>FRI-SAT EVE SWISS TEAMS</t>
  </si>
  <si>
    <t>Suisse Du Vendredi</t>
  </si>
  <si>
    <t>Bill Holt A/X Open Pairs</t>
  </si>
  <si>
    <t>Sagebrush Pairs</t>
  </si>
  <si>
    <t>Mon Open Pairs</t>
  </si>
  <si>
    <t>Reno, Nevada</t>
  </si>
  <si>
    <t>Portland Eastside BC Open</t>
  </si>
  <si>
    <t>2nd Sun Strat Open</t>
  </si>
  <si>
    <t>1st Sat A/X Pairs</t>
  </si>
  <si>
    <t>Lagniappe Daylight Open</t>
  </si>
  <si>
    <t>Frank Hoadley Daylight Op</t>
  </si>
  <si>
    <t>Goldrush Pairs</t>
  </si>
  <si>
    <t>2nd Thurs Gold Rush Pairs</t>
  </si>
  <si>
    <t>2nd Thur Daylight Open</t>
  </si>
  <si>
    <t>Daylight Orange Blossom</t>
  </si>
  <si>
    <t>Harry Ross Daylight Open</t>
  </si>
  <si>
    <t>2nd Fri Orange Blossom Pr</t>
  </si>
  <si>
    <t>Boca Grande Aft/Eve Open</t>
  </si>
  <si>
    <t>2nd Sat Daylight Open</t>
  </si>
  <si>
    <t>2ND SAT ORANGE BLOS PRS</t>
  </si>
  <si>
    <t>1st Sat Aft/Eve Str Open</t>
  </si>
  <si>
    <t>1st Sat Orange Blossom Pr</t>
  </si>
  <si>
    <t>Betty Meng AX Pairs</t>
  </si>
  <si>
    <t>Tue Orange Blossom Pairs</t>
  </si>
  <si>
    <t>Tampa Bay BC Strat Open</t>
  </si>
  <si>
    <t>Saturday A/X Pairs</t>
  </si>
  <si>
    <t>Saturday B/C Pairs</t>
  </si>
  <si>
    <t>Williamsburg Va</t>
  </si>
  <si>
    <t>Weekday Special Gold Pt</t>
  </si>
  <si>
    <t>T.G.I.F. Special Gold Pt</t>
  </si>
  <si>
    <t>Weekend Special Gold Pt</t>
  </si>
  <si>
    <t>Friday A/B Open Pairs</t>
  </si>
  <si>
    <t>Friday 750/300 Gold Prs</t>
  </si>
  <si>
    <t>Saturday A/B Open Prs</t>
  </si>
  <si>
    <t>Saturday 750/300 Pairs</t>
  </si>
  <si>
    <t>Wednesday A/B Open Prs</t>
  </si>
  <si>
    <t>Wednesday 750/300 Prs</t>
  </si>
  <si>
    <t>SATURDAY AX OPEN PAIRS</t>
  </si>
  <si>
    <t>Marsha Bernstein Pairs</t>
  </si>
  <si>
    <t>Wed  Eve Dogwood Pairs</t>
  </si>
  <si>
    <t>Wed Eve Open Pairs</t>
  </si>
  <si>
    <t>Live Oak 750/300 Pairs</t>
  </si>
  <si>
    <t>Sat Eve Magnolia Pairs</t>
  </si>
  <si>
    <t>Sat Eve Open Pairs</t>
  </si>
  <si>
    <t>Johnston</t>
  </si>
  <si>
    <t>Cromwell</t>
  </si>
  <si>
    <t>Flight A/X Pairs</t>
  </si>
  <si>
    <t>Flight B/C Pairs</t>
  </si>
  <si>
    <t>Ixtapan</t>
  </si>
  <si>
    <t>Tues Dogwood Pairs</t>
  </si>
  <si>
    <t>Gatlinburg</t>
  </si>
  <si>
    <t>Azalea 300/750 Pairs</t>
  </si>
  <si>
    <t>Thurs Rhododendron Pairs</t>
  </si>
  <si>
    <t>Friday Iris Pairs</t>
  </si>
  <si>
    <t>Saturday Redbud Pairs</t>
  </si>
  <si>
    <t>Gatlinburg, TN</t>
  </si>
  <si>
    <t>Sat 1 &amp; 7 Open Pairs</t>
  </si>
  <si>
    <t>Friday A/X Pairs</t>
  </si>
  <si>
    <t>Sat. A/X Pairs</t>
  </si>
  <si>
    <t>R1005002</t>
  </si>
  <si>
    <t>Raleigh NC</t>
  </si>
  <si>
    <t>Wednesday A/B Open Pairs</t>
  </si>
  <si>
    <t>Wed Gold Rush 750/300 Pr</t>
  </si>
  <si>
    <t>Thur Goldrush 750/300 Prs</t>
  </si>
  <si>
    <t>Raleigh</t>
  </si>
  <si>
    <t>Fri Gold Rush 750/300</t>
  </si>
  <si>
    <t>Sat Gold Rush 750/300 Prs</t>
  </si>
  <si>
    <t>Sun Gold Rush 750/300 Prs</t>
  </si>
  <si>
    <t>Sunday A/B Open Pairs</t>
  </si>
  <si>
    <t>Hot Springs</t>
  </si>
  <si>
    <t>Thursday A/X Pairs</t>
  </si>
  <si>
    <t>Thursday B/C Pairs</t>
  </si>
  <si>
    <t>Thu-Fri Eve IMP Pairs</t>
  </si>
  <si>
    <t>Paires Stratigories B/C</t>
  </si>
  <si>
    <t>Saturday Strat A/X Pairs</t>
  </si>
  <si>
    <t>Saturday Strat B/C Pairs</t>
  </si>
  <si>
    <t>Friday Flight A/B Pairs</t>
  </si>
  <si>
    <t>SATURDAY FLIGHT A/X PAIRS</t>
  </si>
  <si>
    <t>FLIGHT A PAIRS</t>
  </si>
  <si>
    <t>Tues Bluebell 750/300 Prs</t>
  </si>
  <si>
    <t>Tuesday A/B Open Pairs</t>
  </si>
  <si>
    <t>Wed Iris 750/300 Prs</t>
  </si>
  <si>
    <t>Thur Azalea 750/300 Prs</t>
  </si>
  <si>
    <t>Thursday A/B Open Pairs</t>
  </si>
  <si>
    <t>Fri Violet 750/300 Prs</t>
  </si>
  <si>
    <t>Tuesday A/X Pairs</t>
  </si>
  <si>
    <t>Nashville,TN</t>
  </si>
  <si>
    <t>Wednesday Titan's B/C Pr</t>
  </si>
  <si>
    <t>Wednesday Strat A/X Prs</t>
  </si>
  <si>
    <t>Friday Strat A/X Prs</t>
  </si>
  <si>
    <t>Nashville</t>
  </si>
  <si>
    <t>Predators B/C Gold Point</t>
  </si>
  <si>
    <t>Saturday Flt A/X Pairs</t>
  </si>
  <si>
    <t>Saturday Gold-Rush Pairs</t>
  </si>
  <si>
    <t>Wednesday Flight A/X Prs</t>
  </si>
  <si>
    <t>Wed Golden Opportunity Pr</t>
  </si>
  <si>
    <t>Sat Golden Opportunity Pr</t>
  </si>
  <si>
    <t>THURSDAY A/X PAIRS</t>
  </si>
  <si>
    <t>Tuesday A/B Open Prs</t>
  </si>
  <si>
    <t>Tues BlackEyed Susan 750</t>
  </si>
  <si>
    <t>Thursday A/B Open Prs</t>
  </si>
  <si>
    <t>Thur BlackEyed Susan 750</t>
  </si>
  <si>
    <t>Friday AX Pairs</t>
  </si>
  <si>
    <t>Sat Black-Eyed Susan Pair</t>
  </si>
  <si>
    <t>Hunt Valley MD</t>
  </si>
  <si>
    <t>Paires Sam Gold B/C""</t>
  </si>
  <si>
    <t>SATURDAY A/X PAIRS</t>
  </si>
  <si>
    <t>Thursday B/C/D Pairs</t>
  </si>
  <si>
    <t>Friday A/B Pairs</t>
  </si>
  <si>
    <t>C Goren Wed 750/300 Prs</t>
  </si>
  <si>
    <t>O Jacoby Thur 750/300 Prs</t>
  </si>
  <si>
    <t>Fri 10:30 A/B Open Pairs</t>
  </si>
  <si>
    <t>Fri 10:30 S Young 750/300</t>
  </si>
  <si>
    <t>Saturday A/B Open Pairs</t>
  </si>
  <si>
    <t>Sat A Sheinwold 750/300</t>
  </si>
  <si>
    <t>Fri Strat A/B Pairs</t>
  </si>
  <si>
    <t>Sat Strat A/X Pairs</t>
  </si>
  <si>
    <t>Sat Strat B/C Pairs</t>
  </si>
  <si>
    <t>PRIMROSE PAIRS</t>
  </si>
  <si>
    <t>FLIGHT A/X PAIRS</t>
  </si>
  <si>
    <t>Saturday Gold Rush Pairs</t>
  </si>
  <si>
    <t>Saturday Flight A/X Pairs</t>
  </si>
  <si>
    <t>Richardson TX</t>
  </si>
  <si>
    <t>Monday Open Prs</t>
  </si>
  <si>
    <t>Flight AX Pairs</t>
  </si>
  <si>
    <t>Wed Florida Gold Pairs</t>
  </si>
  <si>
    <t>Naples, Fla</t>
  </si>
  <si>
    <t>Friday Flight AX Pairs</t>
  </si>
  <si>
    <t>Florida Gold Pairs</t>
  </si>
  <si>
    <t>WARRENTON OPEN PAIRS</t>
  </si>
  <si>
    <t>GEARHART OPEN PAIRS</t>
  </si>
  <si>
    <t>Saturday Flight A Pairs</t>
  </si>
  <si>
    <t>Tues Eve Flight AX Pairs</t>
  </si>
  <si>
    <t>TueEve Gamecock Gold Rush</t>
  </si>
  <si>
    <t>Wed Eve Flight AX Prs</t>
  </si>
  <si>
    <t>Wed Eve Inferno Gold Rush</t>
  </si>
  <si>
    <t>Thu Eve Flight AX Pairs</t>
  </si>
  <si>
    <t>Thu Eve Blowfish Gold Pr</t>
  </si>
  <si>
    <t>Fri Eve Tiger Gold Rush</t>
  </si>
  <si>
    <t>Sat Eve Koala Gold Rush</t>
  </si>
  <si>
    <t>Saturday Flight AX Pairs</t>
  </si>
  <si>
    <t>Saturday Open Pairs A/X</t>
  </si>
  <si>
    <t>Saturday Open Pairs B/C</t>
  </si>
  <si>
    <t>A/X OPEN PAIRS</t>
  </si>
  <si>
    <t>Saturday Golden Opp Pairs</t>
  </si>
  <si>
    <t>Wednesday Flt A/X Pairs</t>
  </si>
  <si>
    <t>PUMPKIN A/X PAIRS</t>
  </si>
  <si>
    <t>PUMPKIN 750/300 PAIRS</t>
  </si>
  <si>
    <t>Fri Daylight A/B Pairs</t>
  </si>
  <si>
    <t>Wed Stratified AX Pairs</t>
  </si>
  <si>
    <t>Ax Pairs Friday</t>
  </si>
  <si>
    <t>Princess Anne 750/300 Pr</t>
  </si>
  <si>
    <t>Ocean View Wed 750/300 Pr</t>
  </si>
  <si>
    <t>Pungo 750/300 Pairs</t>
  </si>
  <si>
    <t>Kitty Hawk 750/300 Prs</t>
  </si>
  <si>
    <t>NEW YEAR'S EVE MIXED PRS</t>
  </si>
  <si>
    <t>Wednesday Flight AX Pairs</t>
  </si>
  <si>
    <t>MISTLETOE PAIRS FLT B</t>
  </si>
  <si>
    <t>MISTLETOE PAIRS FLT A</t>
  </si>
  <si>
    <t>Wed Gold Rush Pairs</t>
  </si>
  <si>
    <t>Monday Becker A/X Pairs</t>
  </si>
  <si>
    <t>Monday Golden B/C Pairs</t>
  </si>
  <si>
    <t>Monday Fast Pairs</t>
  </si>
  <si>
    <t>Speedball Pairs</t>
  </si>
  <si>
    <t>Davenport, IA</t>
  </si>
  <si>
    <t>Sunday A/X Swiss Teams</t>
  </si>
  <si>
    <t>1st Sun A/X Swiss Teams</t>
  </si>
  <si>
    <t>2nd Sun AX Swiss</t>
  </si>
  <si>
    <t>2nd Sun Flight AX Swiss</t>
  </si>
  <si>
    <t>Barbara Kantor AX Swiss</t>
  </si>
  <si>
    <t>Wed Daylight AX Swiss</t>
  </si>
  <si>
    <t>Shirley Seals AX Swiss</t>
  </si>
  <si>
    <t>Vero Beach AX Swiss</t>
  </si>
  <si>
    <t>Peg DuBois Day AX Swiss</t>
  </si>
  <si>
    <t>Lucy Yearwood A/X Swiss</t>
  </si>
  <si>
    <t>SUNDAY A/X SWISS TEAMS</t>
  </si>
  <si>
    <t>Independence,Oh</t>
  </si>
  <si>
    <t>Flight A Swiss Teams</t>
  </si>
  <si>
    <t>Sunday A/X Swiss</t>
  </si>
  <si>
    <t>Sunday B/C Swiss</t>
  </si>
  <si>
    <t>Flight AX Swiss</t>
  </si>
  <si>
    <t>SUNDAY FLIGHT A SWISS</t>
  </si>
  <si>
    <t>ZIA A/X SWISS TEAMS</t>
  </si>
  <si>
    <t>Thurs A/X Swiss</t>
  </si>
  <si>
    <t>Friday A/X Swiss</t>
  </si>
  <si>
    <t>SUNDAY AX SWISS TEAMS</t>
  </si>
  <si>
    <t>Sunday Flight A/X Swiss</t>
  </si>
  <si>
    <t>Stratified A/X Swiss</t>
  </si>
  <si>
    <t>Stratified B/C Swiss</t>
  </si>
  <si>
    <t>MONDAY FLIGHT A/X SWISS</t>
  </si>
  <si>
    <t>Suise Horizontale</t>
  </si>
  <si>
    <t>Suisse A/X</t>
  </si>
  <si>
    <t>Flight A/X Swiss</t>
  </si>
  <si>
    <t>Sunday Flt A Swiss</t>
  </si>
  <si>
    <t>STRATI-FLIGHTED SWISS-Ax</t>
  </si>
  <si>
    <t>Wednesday A/X Swiss</t>
  </si>
  <si>
    <t>Monday Flight A/X Swiss</t>
  </si>
  <si>
    <t>Monday Flight B/C Swiss</t>
  </si>
  <si>
    <t>Clev</t>
  </si>
  <si>
    <t>Flight A Swiss</t>
  </si>
  <si>
    <t>Sunday Strat A/X Swiss</t>
  </si>
  <si>
    <t>A/X Swiss Teams</t>
  </si>
  <si>
    <t>Saturday Swiss Flight A/X</t>
  </si>
  <si>
    <t>Sunday Flight A Swiss</t>
  </si>
  <si>
    <t>PIKES PEAK A/X SWISS TMS</t>
  </si>
  <si>
    <t>Suisse Strategories B/C</t>
  </si>
  <si>
    <t>B/C Swiss</t>
  </si>
  <si>
    <t>Tuesday Open Swiss</t>
  </si>
  <si>
    <t>FLIGHT A SWISS TEAMS</t>
  </si>
  <si>
    <t>Strati-Flighted AX Swiss</t>
  </si>
  <si>
    <t>SUNDAY FLIGHT A/X SWISS</t>
  </si>
  <si>
    <t>A/x Swiss Teams</t>
  </si>
  <si>
    <t>A/X Swiss</t>
  </si>
  <si>
    <t>Nashville, Tn</t>
  </si>
  <si>
    <t>Sunday Flt A/X Swiss</t>
  </si>
  <si>
    <t>Saturday A/X Swiss</t>
  </si>
  <si>
    <t>Saturday B/C Swiss</t>
  </si>
  <si>
    <t>Thurs Flight AX Swiss</t>
  </si>
  <si>
    <t>FLIGHT A/X SWISS TEAMS</t>
  </si>
  <si>
    <t>FLIGHT B/C SWISS TEAMS</t>
  </si>
  <si>
    <t>Suisse Senior</t>
  </si>
  <si>
    <t>B/C Swiss Teams</t>
  </si>
  <si>
    <t>Sunday 10:30 A/B Swiss</t>
  </si>
  <si>
    <t>Sun 10:30 750/300 Swiss</t>
  </si>
  <si>
    <t>Atlanta, Ga.</t>
  </si>
  <si>
    <t>Monday A/X Swiss Teams</t>
  </si>
  <si>
    <t>Sun Strat A/X Swiss</t>
  </si>
  <si>
    <t>Sun Strat B/C Swiss</t>
  </si>
  <si>
    <t>Flight A/X Swiss Teams</t>
  </si>
  <si>
    <t>LABOR DAY AX SWISS TEAMS</t>
  </si>
  <si>
    <t>A/X SWISS TEAMS</t>
  </si>
  <si>
    <t>Winnipeg A/X Swiss Teams</t>
  </si>
  <si>
    <t>Strataflighted Swiss</t>
  </si>
  <si>
    <t>Sunday A X Swiss Teams</t>
  </si>
  <si>
    <t>COCHISE A/X SWISS TEAMS</t>
  </si>
  <si>
    <t>Flight A/X Teams</t>
  </si>
  <si>
    <t>Flight AX Swiss Teams</t>
  </si>
  <si>
    <t>Saturday Flight A/X Swiss</t>
  </si>
  <si>
    <t>Thu Open Swiss</t>
  </si>
  <si>
    <t>Thursday Strat A/X Swiss</t>
  </si>
  <si>
    <t>Thursday AX Swiss</t>
  </si>
  <si>
    <t>NEW YEAR'S EVE AX SWISS</t>
  </si>
  <si>
    <t>Friday Flight A Swiss</t>
  </si>
  <si>
    <t>Gold Rush Swiss Teams</t>
  </si>
  <si>
    <t>Thursday A/Ax Swiss</t>
  </si>
  <si>
    <t>Thursday A/X Swiss</t>
  </si>
  <si>
    <t>Flight B/C Swiss</t>
  </si>
  <si>
    <t>National 199er Pairs</t>
  </si>
  <si>
    <t>Fri Youth NABC Final</t>
  </si>
  <si>
    <t>99er Pairs</t>
  </si>
  <si>
    <t>Non Life Master Pairs</t>
  </si>
  <si>
    <t>OPEN PRS BAROMETER FINAL</t>
  </si>
  <si>
    <t>John Boeder Pairs</t>
  </si>
  <si>
    <t>Sunday Flight A Pairs</t>
  </si>
  <si>
    <t>Garozzo Sat Open Pairs</t>
  </si>
  <si>
    <t>Paires Stratigories A</t>
  </si>
  <si>
    <t>Barometer Pairs</t>
  </si>
  <si>
    <t>Machlin Flt A Pairs</t>
  </si>
  <si>
    <t>Flight A Barometer</t>
  </si>
  <si>
    <t>Paires Sam Gold A""</t>
  </si>
  <si>
    <t>RR Swiss Bracket 1</t>
  </si>
  <si>
    <t>July 25,2010</t>
  </si>
  <si>
    <t>RR Swiss Bracket 2</t>
  </si>
  <si>
    <t>RR Swiss Bracket 3</t>
  </si>
  <si>
    <t>RR Swiss Bracket 4</t>
  </si>
  <si>
    <t>RR Swiss Bracket 5</t>
  </si>
  <si>
    <t>RR Swiss Bracket 6</t>
  </si>
  <si>
    <t>RR Swiss Bracket 7</t>
  </si>
  <si>
    <t>RR Swiss Bracket 8</t>
  </si>
  <si>
    <t>RR Swiss Bracket 9</t>
  </si>
  <si>
    <t>RR Swiss Bracket 10</t>
  </si>
  <si>
    <t>RR Swiss Bracket 11</t>
  </si>
  <si>
    <t>RR Swiss Bracket 12</t>
  </si>
  <si>
    <t>Bracketed Swiss Brkt 13</t>
  </si>
  <si>
    <t>Flight B Swiss Bracket 1</t>
  </si>
  <si>
    <t>Flight B Swiss Bracket 2</t>
  </si>
  <si>
    <t>Flight B Swiss Bracket 3</t>
  </si>
  <si>
    <t>Flight B Swiss Bracket 4</t>
  </si>
  <si>
    <t>Flight B Swiss Bracket 5</t>
  </si>
  <si>
    <t>Fllight B Swiss Bracket 6</t>
  </si>
  <si>
    <t>Wed RR Teams, Bracket 1</t>
  </si>
  <si>
    <t>Wed RR Teams, Bracket 2</t>
  </si>
  <si>
    <t>Wed RR Teams, Bracket 3</t>
  </si>
  <si>
    <t>Wed RR Teams, Bracket 4</t>
  </si>
  <si>
    <t>Wed RR Teams, Bracket 5</t>
  </si>
  <si>
    <t>Wed RR Teams, Bracket 6</t>
  </si>
  <si>
    <t>Wed RR Teams, Bracket 7</t>
  </si>
  <si>
    <t>Wed RR Teams, Bracket 8</t>
  </si>
  <si>
    <t>Wed RR Teams, Bracket 9</t>
  </si>
  <si>
    <t>Sunday 199er Swiss</t>
  </si>
  <si>
    <t>Bracketed Swiss Bkt 2</t>
  </si>
  <si>
    <t>Bracketed Swiss Bkt 3</t>
  </si>
  <si>
    <t>Bracketed Swiss Bkt 4</t>
  </si>
  <si>
    <t>Bracketed Swiss Bkt 5</t>
  </si>
  <si>
    <t>Bracketed Swiss Bkt 6</t>
  </si>
  <si>
    <t>Bracketed Swiss Bkt 7</t>
  </si>
  <si>
    <t>Sunday B RR Teams, Bkt 1</t>
  </si>
  <si>
    <t>Sunday B RR Teams, Bkt 2</t>
  </si>
  <si>
    <t>Sunday B RR Teams, Bkt 3</t>
  </si>
  <si>
    <t>Sunday B RR Teams, Bkt 4</t>
  </si>
  <si>
    <t>Sunday B RR Teams, Bkt 5</t>
  </si>
  <si>
    <t>Sunday B RR Teams, Bkt 6</t>
  </si>
  <si>
    <t>Sunday B RR Teams, Bkt 7</t>
  </si>
  <si>
    <t>Sunday B RR Teams, Bkt 8</t>
  </si>
  <si>
    <t>Sunday B RR Teams, Bkt 9</t>
  </si>
  <si>
    <t>Sunday B RR Teams, Bkt 10</t>
  </si>
  <si>
    <t>Sunday B RR Teams, Bkt 11</t>
  </si>
  <si>
    <t>Friday RR Teams, Bkt 1</t>
  </si>
  <si>
    <t>Friday RR Teams, Bkt 2</t>
  </si>
  <si>
    <t>Friday RR Teams, Bkt 3</t>
  </si>
  <si>
    <t>Friday RR Teams, Bkt 4</t>
  </si>
  <si>
    <t>Friday RR Teams, Bkt 5</t>
  </si>
  <si>
    <t>Friday RR Teams, Bkt 6</t>
  </si>
  <si>
    <t>Friday RR Teams, Bkt 7</t>
  </si>
  <si>
    <t>Friday RR Teams, Bkt 8</t>
  </si>
  <si>
    <t>Friday RR Teams, Bkt 9</t>
  </si>
  <si>
    <t>Friday RR Teams, Bkt 10</t>
  </si>
  <si>
    <t>Friday RR Teams, Bkt 11</t>
  </si>
  <si>
    <t>Friday RR Teams, Bkt 12</t>
  </si>
  <si>
    <t>Friday RR Teams, Bkt 13</t>
  </si>
  <si>
    <t>Friday RR Teams, Bkt 14</t>
  </si>
  <si>
    <t>Cleveland,Oh</t>
  </si>
  <si>
    <t>Flight B Bracket 1</t>
  </si>
  <si>
    <t>Flight B Bracket 2</t>
  </si>
  <si>
    <t>Fri RR Teams, Bracket 1</t>
  </si>
  <si>
    <t>Fri RR Teams, Bracket 2</t>
  </si>
  <si>
    <t>Fri RR Teams, Bracket 3</t>
  </si>
  <si>
    <t>Fri RR Teams, Bracket 4</t>
  </si>
  <si>
    <t>Fri RR Teams, Bracket 5</t>
  </si>
  <si>
    <t>Fri RR Teams, Bracket 6</t>
  </si>
  <si>
    <t>Fri RR Teams, Bracket 7</t>
  </si>
  <si>
    <t>Sun B RR Teams, Bracket 1</t>
  </si>
  <si>
    <t>Sun B RR Teams, Bracket 2</t>
  </si>
  <si>
    <t>Sun B RR Teams, Bracket 3</t>
  </si>
  <si>
    <t>Sun B RR Teams, Bracket 4</t>
  </si>
  <si>
    <t>Sun B RR Teams, Bracket 5</t>
  </si>
  <si>
    <t>Sun B RR Teams, Bracket 6</t>
  </si>
  <si>
    <t>Mon RR Teams, Bracket 1</t>
  </si>
  <si>
    <t>Mon RR Teams, Bracket 2</t>
  </si>
  <si>
    <t>Mon RR Teams, Bracket 3</t>
  </si>
  <si>
    <t>Mon RR Teams, Bracket 4</t>
  </si>
  <si>
    <t>Mon RR Teams, Bracket 5</t>
  </si>
  <si>
    <t>Sunday Swiss - Bracket 1</t>
  </si>
  <si>
    <t>Sunday Swiss - Bracket 2</t>
  </si>
  <si>
    <t>Sunday Swiss - Bracket 3</t>
  </si>
  <si>
    <t>Sunday Swiss - Bracket 4</t>
  </si>
  <si>
    <t>Sunday Swiss - Bracket 5</t>
  </si>
  <si>
    <t>Sunday Swiss - Bracket 6</t>
  </si>
  <si>
    <t>Sunday Swiss - Bracket 7</t>
  </si>
  <si>
    <t>Sunday Swiss - Bracket 8</t>
  </si>
  <si>
    <t>Sunday Swiss - Bracket 9</t>
  </si>
  <si>
    <t>Sunday Swiss - Bracket 10</t>
  </si>
  <si>
    <t>Suisse Strategories A</t>
  </si>
  <si>
    <t>Sunday Swiss Bracket 1</t>
  </si>
  <si>
    <t>Sunday Swiss Bracket 2</t>
  </si>
  <si>
    <t>Sturbridge, MA</t>
  </si>
  <si>
    <t>Sunday Swiss Bracket 3</t>
  </si>
  <si>
    <t>Sunday Swiss Bracket 4</t>
  </si>
  <si>
    <t>Sunday Swiss Bracket 5</t>
  </si>
  <si>
    <t>Sunday Swiss Bracket 6</t>
  </si>
  <si>
    <t>Sunday Swiss Bracket 7</t>
  </si>
  <si>
    <t>Sunday Swiss Bracket 8</t>
  </si>
  <si>
    <t>Sunday Swiss Bracket 9</t>
  </si>
  <si>
    <t>Sunday Swiss Bracket 10</t>
  </si>
  <si>
    <t>Tues Round-Robin Tms - 1</t>
  </si>
  <si>
    <t>Tues Round-Robin Tms - 2</t>
  </si>
  <si>
    <t>Tues Round-Robin Tms - 3</t>
  </si>
  <si>
    <t>Tues Round-Robin Tms - 4</t>
  </si>
  <si>
    <t>Tues Round-Robin Tms - 5</t>
  </si>
  <si>
    <t>Tues Round-Robin Tms - 6</t>
  </si>
  <si>
    <t>Bracketed Swiss Open Br</t>
  </si>
  <si>
    <t>Bracketed Swiss  Br 2</t>
  </si>
  <si>
    <t>Bracketed Swiss Br 3</t>
  </si>
  <si>
    <t>Bracketed Swiss Br 4</t>
  </si>
  <si>
    <t>B Swiss Bracket 1</t>
  </si>
  <si>
    <t>B Swiss Bracket 2</t>
  </si>
  <si>
    <t>B Swiss Bracket 3</t>
  </si>
  <si>
    <t>B Swiss Bracket 4</t>
  </si>
  <si>
    <t>B Swiss Bracaket 5</t>
  </si>
  <si>
    <t>B Swiss Bracket 6</t>
  </si>
  <si>
    <t>B Swiss Bracket 7</t>
  </si>
  <si>
    <t>B Swiss Bracket 8</t>
  </si>
  <si>
    <t>B Swiss Bracket 9</t>
  </si>
  <si>
    <t>B Swiss Bracket 10</t>
  </si>
  <si>
    <t>B Swiss Bracket 11</t>
  </si>
  <si>
    <t>Brkt I Sun Flt B Swiss</t>
  </si>
  <si>
    <t>Brkt II Sun Flt B Swiss</t>
  </si>
  <si>
    <t>Br Swiss Ft Laud'dale Br</t>
  </si>
  <si>
    <t>Br Swiss Pompano Bracket</t>
  </si>
  <si>
    <t>Br Swiss Weston Bracket</t>
  </si>
  <si>
    <t>Br Swiss Coral Spr Br 4</t>
  </si>
  <si>
    <t>Br Swiss Hollywood Br</t>
  </si>
  <si>
    <t>Valley Forge, PA</t>
  </si>
  <si>
    <t>Sun Bracketted Swiss 1</t>
  </si>
  <si>
    <t>Sun Bracketted Swiss 2</t>
  </si>
  <si>
    <t>Sun Bracketted Swiss 3</t>
  </si>
  <si>
    <t>Sun Bracketted Swiss 4</t>
  </si>
  <si>
    <t>Sun Bracketted Swiss 5</t>
  </si>
  <si>
    <t>Sun Bracketted Swiss 6</t>
  </si>
  <si>
    <t>Sun Bracketted Swiss 7</t>
  </si>
  <si>
    <t>Bracketed Swiss Bracket 1</t>
  </si>
  <si>
    <t>Bracketed Swiss Bracket 2</t>
  </si>
  <si>
    <t>Bracketed Swiss Bracket 3</t>
  </si>
  <si>
    <t>Tuesday RR Teams, Bkt 1</t>
  </si>
  <si>
    <t>Tuesday RR Teams, Bkt 2</t>
  </si>
  <si>
    <t>Tuesday RR Teams, Bkt 3</t>
  </si>
  <si>
    <t>Tuesday RR Teams, Bkt 4</t>
  </si>
  <si>
    <t>Tuesday RR Teams, Bkt 5</t>
  </si>
  <si>
    <t>Tuesday RR Teams, Bkt 6</t>
  </si>
  <si>
    <t>Tuesday RR Teams, Bkt 7</t>
  </si>
  <si>
    <t>Thursday RR Teams, Bkt 1</t>
  </si>
  <si>
    <t>Thursday RR Teams, Bkt 2</t>
  </si>
  <si>
    <t>Thursday RR Teams, Bkt 3</t>
  </si>
  <si>
    <t>Thursday RR Teams, Bkt 4</t>
  </si>
  <si>
    <t>Thursday RR Teams, Bkt 5</t>
  </si>
  <si>
    <t>Thursday RR Teams, Bkt 6</t>
  </si>
  <si>
    <t>Thursday RR Teams, Bkt 7</t>
  </si>
  <si>
    <t>Friday RR Teams, Bkt  1</t>
  </si>
  <si>
    <t>Friday RR Teams, Bkt  2</t>
  </si>
  <si>
    <t>Friday RR Teams, Bkt  3</t>
  </si>
  <si>
    <t>Friday RR Teams, Bkt  4</t>
  </si>
  <si>
    <t>Friday RR Teams, Bkt  5</t>
  </si>
  <si>
    <t>Friday RR Teams, Bkt  6</t>
  </si>
  <si>
    <t>Friday RR Teams, Bkt  7</t>
  </si>
  <si>
    <t>Friday RR Teams, Bkt  8</t>
  </si>
  <si>
    <t>Friday RR Teams, Bkt  9</t>
  </si>
  <si>
    <t>Sunday B RR Teams, Bkt  1</t>
  </si>
  <si>
    <t>Sunday B RR Teams, Bkt  2</t>
  </si>
  <si>
    <t>Sunday B RR Teams, Bkt  3</t>
  </si>
  <si>
    <t>Sunday B RR Teams, Bkt  4</t>
  </si>
  <si>
    <t>Sunday B RR Teams, Bkt  5</t>
  </si>
  <si>
    <t>Sunday B RR Teams, Bkt  6</t>
  </si>
  <si>
    <t>Sunday B RR Teams, Bkt  7</t>
  </si>
  <si>
    <t>Sunday B RR Teams, Bkt  8</t>
  </si>
  <si>
    <t>Sunday B RR Teams, Bkt  9</t>
  </si>
  <si>
    <t>Bracketed Swiss Br 1</t>
  </si>
  <si>
    <t>Bracketed Swiss Br 2</t>
  </si>
  <si>
    <t>Bracketed Swiss Br 5</t>
  </si>
  <si>
    <t>Bracketed Swiss Br 6</t>
  </si>
  <si>
    <t>Tuesday RR Teams, Brkt 1</t>
  </si>
  <si>
    <t>Tuesday RR Teams, Brkt 2</t>
  </si>
  <si>
    <t>Tuesday RR Teams, Brkt 3</t>
  </si>
  <si>
    <t>Tuesday RR Teams, Brkt 4</t>
  </si>
  <si>
    <t>Sunday RR Teams, Bkt 1</t>
  </si>
  <si>
    <t>Sunday RR Teams, Bkt 2</t>
  </si>
  <si>
    <t>Sunday RR Teams, Bkt 3</t>
  </si>
  <si>
    <t>Sunday RR Teams, Bkt 4</t>
  </si>
  <si>
    <t>Sunday RR Teams, Bkt 5</t>
  </si>
  <si>
    <t>Sunday RR Teams, Bkt 6</t>
  </si>
  <si>
    <t>Sunday RR Teams, Bkt 7</t>
  </si>
  <si>
    <t>Sunday RR Teams, Bkt 8</t>
  </si>
  <si>
    <t>Sunday RR Teams, Bkt 9</t>
  </si>
  <si>
    <t>299er Swiss</t>
  </si>
  <si>
    <t>Saturday Flt B Teams Bkt1</t>
  </si>
  <si>
    <t>Saturday Flt B Teams Bkt2</t>
  </si>
  <si>
    <t>Saturday Flt B Teams Bkt3</t>
  </si>
  <si>
    <t>Saturday Flt B Teams Bkt4</t>
  </si>
  <si>
    <t>Sun RR Swiss Bracket 1</t>
  </si>
  <si>
    <t>Sun RR Swiss Bracket 2</t>
  </si>
  <si>
    <t>Sun RR Swiss Bracket 3</t>
  </si>
  <si>
    <t>Sun RR Swiss Bracket 4</t>
  </si>
  <si>
    <t>Sun RR Swiss Bracket 5</t>
  </si>
  <si>
    <t>Sun RR Swiss Bracket 6</t>
  </si>
  <si>
    <t>Sun RR Swiss Bracket 7</t>
  </si>
  <si>
    <t>Sun RR Swiss Bracket 8</t>
  </si>
  <si>
    <t>Bracketed Swiss Teams</t>
  </si>
  <si>
    <t>Tue RR Teams, Bracket 1</t>
  </si>
  <si>
    <t>Tue RR Teams, Bracket 2</t>
  </si>
  <si>
    <t>Tue RR Teams, Bracket 3</t>
  </si>
  <si>
    <t>Tue RR Teams, Bracket 4</t>
  </si>
  <si>
    <t>Tue RR Teams, Bracket 5</t>
  </si>
  <si>
    <t>Tue RR Teams, Bracket 6</t>
  </si>
  <si>
    <t>Tue RR Teams, Bracket 7</t>
  </si>
  <si>
    <t>Thu B RR Teams, Bracket 1</t>
  </si>
  <si>
    <t>Thu B RR Teams, Bracket 2</t>
  </si>
  <si>
    <t>Thu B RR Teams, Bracket 3</t>
  </si>
  <si>
    <t>Thu B RR Teams, Bracket 4</t>
  </si>
  <si>
    <t>Thu B RR Teams, Bracket 5</t>
  </si>
  <si>
    <t>Thu B RR Teams, Bracket 6</t>
  </si>
  <si>
    <t>Thu B RR Teams, Bracket 7</t>
  </si>
  <si>
    <t>Thu B RR Teams, Bracket 8</t>
  </si>
  <si>
    <t>Bracketed Swiss Bracket 4</t>
  </si>
  <si>
    <t>Bracketed Swiss Bracket 5</t>
  </si>
  <si>
    <t>Bracketed Swiss Bracket 6</t>
  </si>
  <si>
    <t>Bracketed Swiss Bracket 7</t>
  </si>
  <si>
    <t>Tot Change</t>
  </si>
  <si>
    <t>TARGET</t>
  </si>
  <si>
    <t>KO</t>
  </si>
  <si>
    <t>KO Equiv.</t>
  </si>
  <si>
    <t>T1</t>
  </si>
  <si>
    <t>T2</t>
  </si>
  <si>
    <t>T3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</si>
</sst>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9" tint="0.59999389629810485"/>
        <bgColor indexed="65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1" applyNumberFormat="0" applyFont="0" applyAlignment="0" applyProtection="0"/>
    <xf numFmtId="0" fontId="1" fillId="3" borderId="0" applyNumberFormat="0" applyBorder="0" applyAlignment="0" applyProtection="0"/>
  </cellStyleXfs>
  <cellXfs count="2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5" fontId="0" fillId="0" borderId="0" xfId="0" applyNumberFormat="1"/>
    <xf numFmtId="2" fontId="0" fillId="0" borderId="0" xfId="0" applyNumberFormat="1"/>
    <xf numFmtId="0" fontId="5" fillId="0" borderId="0" xfId="0" applyFont="1"/>
    <xf numFmtId="2" fontId="5" fillId="0" borderId="0" xfId="0" applyNumberFormat="1" applyFont="1"/>
    <xf numFmtId="0" fontId="3" fillId="0" borderId="0" xfId="0" applyFont="1" applyAlignment="1">
      <alignment horizontal="right"/>
    </xf>
    <xf numFmtId="14" fontId="0" fillId="0" borderId="0" xfId="0" applyNumberFormat="1"/>
    <xf numFmtId="2" fontId="4" fillId="0" borderId="0" xfId="0" applyNumberFormat="1" applyFont="1"/>
    <xf numFmtId="10" fontId="0" fillId="0" borderId="0" xfId="0" applyNumberFormat="1"/>
    <xf numFmtId="10" fontId="4" fillId="0" borderId="0" xfId="0" applyNumberFormat="1" applyFont="1"/>
    <xf numFmtId="0" fontId="0" fillId="2" borderId="1" xfId="1" applyFont="1"/>
    <xf numFmtId="2" fontId="2" fillId="2" borderId="1" xfId="1" applyNumberFormat="1" applyFont="1"/>
    <xf numFmtId="2" fontId="0" fillId="2" borderId="1" xfId="1" applyNumberFormat="1" applyFont="1"/>
    <xf numFmtId="0" fontId="6" fillId="3" borderId="0" xfId="2" applyFont="1" applyAlignment="1">
      <alignment horizontal="center"/>
    </xf>
    <xf numFmtId="0" fontId="4" fillId="3" borderId="0" xfId="2" applyFont="1" applyAlignment="1">
      <alignment horizontal="center"/>
    </xf>
    <xf numFmtId="2" fontId="1" fillId="3" borderId="0" xfId="2" applyNumberFormat="1"/>
  </cellXfs>
  <cellStyles count="3">
    <cellStyle name="40% - Accent6" xfId="2" builtinId="51"/>
    <cellStyle name="Normal" xfId="0" builtinId="0"/>
    <cellStyle name="Note" xfId="1" builtin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571"/>
  <sheetViews>
    <sheetView tabSelected="1" workbookViewId="0">
      <pane ySplit="1" topLeftCell="A310" activePane="bottomLeft" state="frozen"/>
      <selection pane="bottomLeft" activeCell="A342" sqref="A342:XFD342"/>
    </sheetView>
  </sheetViews>
  <sheetFormatPr defaultRowHeight="15" x14ac:dyDescent="0.25"/>
  <cols>
    <col min="1" max="1" width="10.7109375" customWidth="1"/>
    <col min="2" max="2" width="15.7109375" customWidth="1"/>
    <col min="3" max="3" width="10.7109375" customWidth="1"/>
    <col min="4" max="8" width="5.7109375" customWidth="1"/>
    <col min="9" max="26" width="10.7109375" customWidth="1"/>
    <col min="27" max="27" width="1.7109375" customWidth="1"/>
    <col min="28" max="28" width="25.7109375" customWidth="1"/>
    <col min="29" max="29" width="1.7109375" customWidth="1"/>
    <col min="30" max="32" width="10.7109375" customWidth="1"/>
    <col min="36" max="36" width="1.7109375" customWidth="1"/>
  </cols>
  <sheetData>
    <row r="1" spans="1:40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/>
      <c r="AB1" s="3" t="s">
        <v>26</v>
      </c>
      <c r="AC1" s="3"/>
      <c r="AD1" s="4" t="s">
        <v>1357</v>
      </c>
      <c r="AE1" s="4" t="s">
        <v>1358</v>
      </c>
      <c r="AF1" s="4" t="s">
        <v>1359</v>
      </c>
      <c r="AG1" s="4" t="s">
        <v>27</v>
      </c>
      <c r="AH1" s="4" t="s">
        <v>28</v>
      </c>
      <c r="AI1" s="4" t="s">
        <v>29</v>
      </c>
      <c r="AJ1" s="4"/>
      <c r="AK1" s="4" t="s">
        <v>30</v>
      </c>
      <c r="AL1" s="4" t="s">
        <v>31</v>
      </c>
      <c r="AM1" s="4" t="s">
        <v>32</v>
      </c>
      <c r="AN1" s="5" t="s">
        <v>33</v>
      </c>
    </row>
    <row r="2" spans="1:40" x14ac:dyDescent="0.25">
      <c r="A2" t="s">
        <v>419</v>
      </c>
      <c r="B2" t="s">
        <v>424</v>
      </c>
      <c r="C2" s="6">
        <v>40359</v>
      </c>
      <c r="D2">
        <v>2</v>
      </c>
      <c r="E2">
        <v>3</v>
      </c>
      <c r="F2">
        <v>1.4</v>
      </c>
      <c r="G2">
        <v>1</v>
      </c>
      <c r="H2">
        <v>1</v>
      </c>
      <c r="I2">
        <v>1</v>
      </c>
      <c r="J2">
        <v>6</v>
      </c>
      <c r="K2">
        <v>2591</v>
      </c>
      <c r="L2">
        <v>36</v>
      </c>
      <c r="M2">
        <v>0</v>
      </c>
      <c r="N2">
        <v>16.100000000000001</v>
      </c>
      <c r="O2">
        <v>0.84</v>
      </c>
      <c r="P2">
        <v>4</v>
      </c>
      <c r="Q2">
        <v>574</v>
      </c>
      <c r="R2">
        <v>7</v>
      </c>
      <c r="S2">
        <v>2000</v>
      </c>
      <c r="T2">
        <v>5.0199999999999996</v>
      </c>
      <c r="U2">
        <v>0.65</v>
      </c>
      <c r="V2">
        <v>3</v>
      </c>
      <c r="W2">
        <v>204</v>
      </c>
      <c r="X2">
        <v>3</v>
      </c>
      <c r="Y2">
        <v>500</v>
      </c>
      <c r="Z2">
        <v>2.96</v>
      </c>
      <c r="AB2" t="s">
        <v>70</v>
      </c>
      <c r="AD2">
        <f t="shared" ref="AD2:AD65" si="0">(J2+P2+V2)</f>
        <v>13</v>
      </c>
      <c r="AE2">
        <f t="shared" ref="AE2:AE65" si="1">(+P2+V2)</f>
        <v>7</v>
      </c>
      <c r="AF2">
        <f t="shared" ref="AF2:AF65" si="2">+V2</f>
        <v>3</v>
      </c>
      <c r="AG2" s="7">
        <f t="shared" ref="AG2:AG65" si="3">(MAX($AN$7,(((LOG10(K2)^$AN$2))+(K2/$AN$3)+$AN$4))*(1+((AD2-32)/100)))+((AD2&gt;48)*(AD2-48)*0.1)</f>
        <v>17.01149419897212</v>
      </c>
      <c r="AH2" s="7">
        <f t="shared" ref="AH2:AH65" si="4">MAX($AN$7,(((LOG10(Q2)^$AN$2))+(Q2/$AN$3)+$AN$4))*(1+((AE2-32)/100))+((AE2&gt;48)*(AE2-48)*0.1)</f>
        <v>6.1774872532175928</v>
      </c>
      <c r="AI2" s="7">
        <f t="shared" ref="AI2:AI65" si="5">MAX($AN$7,(((LOG10(W2)^$AN$2))+(W2/$AN$3)+$AN$4))*(1+((AF2-32)/100))+((AF2&gt;48)*(AF2-48)*0.1)</f>
        <v>2.13</v>
      </c>
      <c r="AJ2" s="7"/>
      <c r="AK2" s="7">
        <f t="shared" ref="AK2:AK65" si="6">+AG2-N2</f>
        <v>0.91149419897211814</v>
      </c>
      <c r="AL2" s="7">
        <f t="shared" ref="AL2:AL65" si="7">+AH2-T2</f>
        <v>1.1574872532175933</v>
      </c>
      <c r="AM2" s="7">
        <f t="shared" ref="AM2:AM65" si="8">+AI2-Z2</f>
        <v>-0.83000000000000007</v>
      </c>
      <c r="AN2" s="8">
        <v>2.75</v>
      </c>
    </row>
    <row r="3" spans="1:40" x14ac:dyDescent="0.25">
      <c r="A3" t="s">
        <v>535</v>
      </c>
      <c r="B3" t="s">
        <v>424</v>
      </c>
      <c r="C3" s="6">
        <v>40447</v>
      </c>
      <c r="D3">
        <v>2</v>
      </c>
      <c r="E3">
        <v>1</v>
      </c>
      <c r="F3">
        <v>1.4</v>
      </c>
      <c r="G3">
        <v>1</v>
      </c>
      <c r="H3">
        <v>1</v>
      </c>
      <c r="I3">
        <v>1</v>
      </c>
      <c r="J3">
        <v>8</v>
      </c>
      <c r="K3">
        <v>8772</v>
      </c>
      <c r="L3">
        <v>52</v>
      </c>
      <c r="M3">
        <v>0</v>
      </c>
      <c r="N3">
        <v>21.7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 t="s">
        <v>1303</v>
      </c>
      <c r="AD3">
        <f t="shared" si="0"/>
        <v>8</v>
      </c>
      <c r="AE3">
        <f t="shared" si="1"/>
        <v>0</v>
      </c>
      <c r="AF3">
        <f t="shared" si="2"/>
        <v>0</v>
      </c>
      <c r="AG3" s="7">
        <f t="shared" si="3"/>
        <v>26.318219439678565</v>
      </c>
      <c r="AH3" s="7" t="e">
        <f t="shared" si="4"/>
        <v>#NUM!</v>
      </c>
      <c r="AI3" s="7" t="e">
        <f t="shared" si="5"/>
        <v>#NUM!</v>
      </c>
      <c r="AJ3" s="7"/>
      <c r="AK3" s="7">
        <f t="shared" si="6"/>
        <v>4.6182194396785654</v>
      </c>
      <c r="AL3" s="7" t="e">
        <f t="shared" si="7"/>
        <v>#NUM!</v>
      </c>
      <c r="AM3" s="7" t="e">
        <f t="shared" si="8"/>
        <v>#NUM!</v>
      </c>
      <c r="AN3" s="8">
        <v>-10000</v>
      </c>
    </row>
    <row r="4" spans="1:40" x14ac:dyDescent="0.25">
      <c r="A4" t="s">
        <v>535</v>
      </c>
      <c r="B4" t="s">
        <v>424</v>
      </c>
      <c r="C4" s="6">
        <v>40447</v>
      </c>
      <c r="D4">
        <v>2</v>
      </c>
      <c r="E4">
        <v>1</v>
      </c>
      <c r="F4">
        <v>1.4</v>
      </c>
      <c r="G4">
        <v>1</v>
      </c>
      <c r="H4">
        <v>1</v>
      </c>
      <c r="I4">
        <v>0.94</v>
      </c>
      <c r="J4">
        <v>8</v>
      </c>
      <c r="K4">
        <v>2942</v>
      </c>
      <c r="L4">
        <v>33</v>
      </c>
      <c r="M4">
        <v>0</v>
      </c>
      <c r="N4">
        <v>14.14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 t="s">
        <v>1304</v>
      </c>
      <c r="AD4">
        <f t="shared" si="0"/>
        <v>8</v>
      </c>
      <c r="AE4">
        <f t="shared" si="1"/>
        <v>0</v>
      </c>
      <c r="AF4">
        <f t="shared" si="2"/>
        <v>0</v>
      </c>
      <c r="AG4" s="7">
        <f t="shared" si="3"/>
        <v>16.937278358528324</v>
      </c>
      <c r="AH4" s="7" t="e">
        <f t="shared" si="4"/>
        <v>#NUM!</v>
      </c>
      <c r="AI4" s="7" t="e">
        <f t="shared" si="5"/>
        <v>#NUM!</v>
      </c>
      <c r="AJ4" s="7"/>
      <c r="AK4" s="7">
        <f t="shared" si="6"/>
        <v>2.7972783585283238</v>
      </c>
      <c r="AL4" s="7" t="e">
        <f t="shared" si="7"/>
        <v>#NUM!</v>
      </c>
      <c r="AM4" s="7" t="e">
        <f t="shared" si="8"/>
        <v>#NUM!</v>
      </c>
      <c r="AN4" s="9">
        <v>-8</v>
      </c>
    </row>
    <row r="5" spans="1:40" x14ac:dyDescent="0.25">
      <c r="A5" t="s">
        <v>165</v>
      </c>
      <c r="B5" t="s">
        <v>166</v>
      </c>
      <c r="C5" s="6">
        <v>40197</v>
      </c>
      <c r="D5">
        <v>2</v>
      </c>
      <c r="E5">
        <v>3</v>
      </c>
      <c r="F5">
        <v>1.4</v>
      </c>
      <c r="G5">
        <v>0.8</v>
      </c>
      <c r="H5">
        <v>1</v>
      </c>
      <c r="I5">
        <v>1</v>
      </c>
      <c r="J5">
        <v>3</v>
      </c>
      <c r="K5">
        <v>1309</v>
      </c>
      <c r="L5">
        <v>12</v>
      </c>
      <c r="M5">
        <v>0</v>
      </c>
      <c r="N5">
        <v>6.16</v>
      </c>
      <c r="O5">
        <v>0.84</v>
      </c>
      <c r="P5">
        <v>5</v>
      </c>
      <c r="Q5">
        <v>770</v>
      </c>
      <c r="R5">
        <v>10</v>
      </c>
      <c r="S5">
        <v>2000</v>
      </c>
      <c r="T5">
        <v>4.72</v>
      </c>
      <c r="U5">
        <v>0.71</v>
      </c>
      <c r="V5">
        <v>5</v>
      </c>
      <c r="W5">
        <v>404</v>
      </c>
      <c r="X5">
        <v>6</v>
      </c>
      <c r="Y5">
        <v>750</v>
      </c>
      <c r="Z5">
        <v>3.17</v>
      </c>
      <c r="AB5" t="s">
        <v>167</v>
      </c>
      <c r="AD5">
        <f t="shared" si="0"/>
        <v>13</v>
      </c>
      <c r="AE5">
        <f t="shared" si="1"/>
        <v>10</v>
      </c>
      <c r="AF5">
        <f t="shared" si="2"/>
        <v>5</v>
      </c>
      <c r="AG5" s="7">
        <f t="shared" si="3"/>
        <v>11.874243174490584</v>
      </c>
      <c r="AH5" s="7">
        <f t="shared" si="4"/>
        <v>8.0916553360595902</v>
      </c>
      <c r="AI5" s="7">
        <f t="shared" si="5"/>
        <v>4.3029976189222099</v>
      </c>
      <c r="AJ5" s="7"/>
      <c r="AK5" s="7">
        <f t="shared" si="6"/>
        <v>5.7142431744905835</v>
      </c>
      <c r="AL5" s="7">
        <f t="shared" si="7"/>
        <v>3.3716553360595904</v>
      </c>
      <c r="AM5" s="7">
        <f t="shared" si="8"/>
        <v>1.13299761892221</v>
      </c>
    </row>
    <row r="6" spans="1:40" x14ac:dyDescent="0.25">
      <c r="A6" t="s">
        <v>165</v>
      </c>
      <c r="B6" t="s">
        <v>166</v>
      </c>
      <c r="C6" s="6">
        <v>40197</v>
      </c>
      <c r="D6">
        <v>2</v>
      </c>
      <c r="E6">
        <v>3</v>
      </c>
      <c r="F6">
        <v>1.4</v>
      </c>
      <c r="G6">
        <v>1</v>
      </c>
      <c r="H6">
        <v>1</v>
      </c>
      <c r="I6">
        <v>1</v>
      </c>
      <c r="J6">
        <v>7</v>
      </c>
      <c r="K6">
        <v>2021</v>
      </c>
      <c r="L6">
        <v>26</v>
      </c>
      <c r="M6">
        <v>0</v>
      </c>
      <c r="N6">
        <v>12.6</v>
      </c>
      <c r="O6">
        <v>0.84</v>
      </c>
      <c r="P6">
        <v>3</v>
      </c>
      <c r="Q6">
        <v>755</v>
      </c>
      <c r="R6">
        <v>8</v>
      </c>
      <c r="S6">
        <v>2000</v>
      </c>
      <c r="T6">
        <v>5.31</v>
      </c>
      <c r="U6">
        <v>0.71</v>
      </c>
      <c r="V6">
        <v>5</v>
      </c>
      <c r="W6">
        <v>490</v>
      </c>
      <c r="X6">
        <v>5</v>
      </c>
      <c r="Y6">
        <v>750</v>
      </c>
      <c r="Z6">
        <v>3.71</v>
      </c>
      <c r="AB6" t="s">
        <v>168</v>
      </c>
      <c r="AD6">
        <f t="shared" si="0"/>
        <v>15</v>
      </c>
      <c r="AE6">
        <f t="shared" si="1"/>
        <v>8</v>
      </c>
      <c r="AF6">
        <f t="shared" si="2"/>
        <v>5</v>
      </c>
      <c r="AG6" s="7">
        <f t="shared" si="3"/>
        <v>15.425573274640669</v>
      </c>
      <c r="AH6" s="7">
        <f t="shared" si="4"/>
        <v>7.771470833149464</v>
      </c>
      <c r="AI6" s="7">
        <f t="shared" si="5"/>
        <v>5.2218201800652864</v>
      </c>
      <c r="AJ6" s="7"/>
      <c r="AK6" s="7">
        <f t="shared" si="6"/>
        <v>2.8255732746406697</v>
      </c>
      <c r="AL6" s="7">
        <f t="shared" si="7"/>
        <v>2.4614708331494644</v>
      </c>
      <c r="AM6" s="7">
        <f t="shared" si="8"/>
        <v>1.5118201800652864</v>
      </c>
      <c r="AN6" s="10" t="s">
        <v>42</v>
      </c>
    </row>
    <row r="7" spans="1:40" x14ac:dyDescent="0.25">
      <c r="A7" t="s">
        <v>165</v>
      </c>
      <c r="B7" t="s">
        <v>166</v>
      </c>
      <c r="C7" s="6">
        <v>40198</v>
      </c>
      <c r="D7">
        <v>2</v>
      </c>
      <c r="E7">
        <v>3</v>
      </c>
      <c r="F7">
        <v>1.4</v>
      </c>
      <c r="G7">
        <v>0.8</v>
      </c>
      <c r="H7">
        <v>1</v>
      </c>
      <c r="I7">
        <v>1</v>
      </c>
      <c r="J7">
        <v>3</v>
      </c>
      <c r="K7">
        <v>1042</v>
      </c>
      <c r="L7">
        <v>14</v>
      </c>
      <c r="M7">
        <v>0</v>
      </c>
      <c r="N7">
        <v>6.72</v>
      </c>
      <c r="O7">
        <v>0.84</v>
      </c>
      <c r="P7">
        <v>4</v>
      </c>
      <c r="Q7">
        <v>650</v>
      </c>
      <c r="R7">
        <v>12</v>
      </c>
      <c r="S7">
        <v>2000</v>
      </c>
      <c r="T7">
        <v>5.2</v>
      </c>
      <c r="U7">
        <v>0.71</v>
      </c>
      <c r="V7">
        <v>8</v>
      </c>
      <c r="W7">
        <v>462</v>
      </c>
      <c r="X7">
        <v>8</v>
      </c>
      <c r="Y7">
        <v>750</v>
      </c>
      <c r="Z7">
        <v>3.56</v>
      </c>
      <c r="AB7" t="s">
        <v>169</v>
      </c>
      <c r="AD7">
        <f t="shared" si="0"/>
        <v>15</v>
      </c>
      <c r="AE7">
        <f t="shared" si="1"/>
        <v>12</v>
      </c>
      <c r="AF7">
        <f t="shared" si="2"/>
        <v>8</v>
      </c>
      <c r="AG7" s="7">
        <f t="shared" si="3"/>
        <v>10.581783199379561</v>
      </c>
      <c r="AH7" s="7">
        <f t="shared" si="4"/>
        <v>7.2969636537623757</v>
      </c>
      <c r="AI7" s="7">
        <f t="shared" si="5"/>
        <v>5.1392393925917084</v>
      </c>
      <c r="AJ7" s="7"/>
      <c r="AK7" s="7">
        <f t="shared" si="6"/>
        <v>3.8617831993795617</v>
      </c>
      <c r="AL7" s="7">
        <f t="shared" si="7"/>
        <v>2.0969636537623755</v>
      </c>
      <c r="AM7" s="7">
        <f t="shared" si="8"/>
        <v>1.5792393925917083</v>
      </c>
      <c r="AN7" s="9">
        <v>3</v>
      </c>
    </row>
    <row r="8" spans="1:40" x14ac:dyDescent="0.25">
      <c r="A8" t="s">
        <v>165</v>
      </c>
      <c r="B8" t="s">
        <v>166</v>
      </c>
      <c r="C8" s="6">
        <v>40198</v>
      </c>
      <c r="D8">
        <v>2</v>
      </c>
      <c r="E8">
        <v>3</v>
      </c>
      <c r="F8">
        <v>1.4</v>
      </c>
      <c r="G8">
        <v>1</v>
      </c>
      <c r="H8">
        <v>1</v>
      </c>
      <c r="I8">
        <v>1</v>
      </c>
      <c r="J8">
        <v>8</v>
      </c>
      <c r="K8">
        <v>1759</v>
      </c>
      <c r="L8">
        <v>37</v>
      </c>
      <c r="M8">
        <v>0</v>
      </c>
      <c r="N8">
        <v>16.45</v>
      </c>
      <c r="O8">
        <v>0.84</v>
      </c>
      <c r="P8">
        <v>6</v>
      </c>
      <c r="Q8">
        <v>636</v>
      </c>
      <c r="R8">
        <v>23</v>
      </c>
      <c r="S8">
        <v>2000</v>
      </c>
      <c r="T8">
        <v>9.74</v>
      </c>
      <c r="U8">
        <v>0.71</v>
      </c>
      <c r="V8">
        <v>17</v>
      </c>
      <c r="W8">
        <v>388</v>
      </c>
      <c r="X8">
        <v>17</v>
      </c>
      <c r="Y8">
        <v>750</v>
      </c>
      <c r="Z8">
        <v>6.68</v>
      </c>
      <c r="AB8" t="s">
        <v>170</v>
      </c>
      <c r="AD8">
        <f t="shared" si="0"/>
        <v>31</v>
      </c>
      <c r="AE8">
        <f t="shared" si="1"/>
        <v>23</v>
      </c>
      <c r="AF8">
        <f t="shared" si="2"/>
        <v>17</v>
      </c>
      <c r="AG8" s="7">
        <f t="shared" si="3"/>
        <v>17.115894655134209</v>
      </c>
      <c r="AH8" s="7">
        <f t="shared" si="4"/>
        <v>8.1574124202544773</v>
      </c>
      <c r="AI8" s="7">
        <f t="shared" si="5"/>
        <v>4.7936656536892865</v>
      </c>
      <c r="AJ8" s="7"/>
      <c r="AK8" s="7">
        <f t="shared" si="6"/>
        <v>0.66589465513420976</v>
      </c>
      <c r="AL8" s="7">
        <f t="shared" si="7"/>
        <v>-1.5825875797455229</v>
      </c>
      <c r="AM8" s="7">
        <f t="shared" si="8"/>
        <v>-1.8863343463107132</v>
      </c>
    </row>
    <row r="9" spans="1:40" x14ac:dyDescent="0.25">
      <c r="A9" t="s">
        <v>165</v>
      </c>
      <c r="B9" t="s">
        <v>166</v>
      </c>
      <c r="C9" s="6">
        <v>40199</v>
      </c>
      <c r="D9">
        <v>2</v>
      </c>
      <c r="E9">
        <v>3</v>
      </c>
      <c r="F9">
        <v>1.4</v>
      </c>
      <c r="G9">
        <v>0.8</v>
      </c>
      <c r="H9">
        <v>1</v>
      </c>
      <c r="I9">
        <v>1</v>
      </c>
      <c r="J9">
        <v>3</v>
      </c>
      <c r="K9">
        <v>1459</v>
      </c>
      <c r="L9">
        <v>11</v>
      </c>
      <c r="M9">
        <v>0</v>
      </c>
      <c r="N9">
        <v>5.88</v>
      </c>
      <c r="O9">
        <v>0.84</v>
      </c>
      <c r="P9">
        <v>4</v>
      </c>
      <c r="Q9">
        <v>745</v>
      </c>
      <c r="R9">
        <v>9</v>
      </c>
      <c r="S9">
        <v>2000</v>
      </c>
      <c r="T9">
        <v>4.49</v>
      </c>
      <c r="U9">
        <v>0.71</v>
      </c>
      <c r="V9">
        <v>5</v>
      </c>
      <c r="W9">
        <v>460</v>
      </c>
      <c r="X9">
        <v>5</v>
      </c>
      <c r="Y9">
        <v>750</v>
      </c>
      <c r="Z9">
        <v>2.97</v>
      </c>
      <c r="AB9" t="s">
        <v>171</v>
      </c>
      <c r="AD9">
        <f t="shared" si="0"/>
        <v>12</v>
      </c>
      <c r="AE9">
        <f t="shared" si="1"/>
        <v>9</v>
      </c>
      <c r="AF9">
        <f t="shared" si="2"/>
        <v>5</v>
      </c>
      <c r="AG9" s="7">
        <f t="shared" si="3"/>
        <v>12.483610858483505</v>
      </c>
      <c r="AH9" s="7">
        <f t="shared" si="4"/>
        <v>7.7966606040089923</v>
      </c>
      <c r="AI9" s="7">
        <f t="shared" si="5"/>
        <v>4.9155134446742998</v>
      </c>
      <c r="AJ9" s="7"/>
      <c r="AK9" s="7">
        <f t="shared" si="6"/>
        <v>6.6036108584835054</v>
      </c>
      <c r="AL9" s="7">
        <f t="shared" si="7"/>
        <v>3.3066606040089921</v>
      </c>
      <c r="AM9" s="7">
        <f t="shared" si="8"/>
        <v>1.9455134446742997</v>
      </c>
    </row>
    <row r="10" spans="1:40" x14ac:dyDescent="0.25">
      <c r="A10" t="s">
        <v>165</v>
      </c>
      <c r="B10" t="s">
        <v>166</v>
      </c>
      <c r="C10" s="6">
        <v>40199</v>
      </c>
      <c r="D10">
        <v>2</v>
      </c>
      <c r="E10">
        <v>3</v>
      </c>
      <c r="F10">
        <v>1.4</v>
      </c>
      <c r="G10">
        <v>1</v>
      </c>
      <c r="H10">
        <v>1</v>
      </c>
      <c r="I10">
        <v>1</v>
      </c>
      <c r="J10">
        <v>8</v>
      </c>
      <c r="K10">
        <v>2609</v>
      </c>
      <c r="L10">
        <v>26</v>
      </c>
      <c r="M10">
        <v>0</v>
      </c>
      <c r="N10">
        <v>12.6</v>
      </c>
      <c r="O10">
        <v>0.84</v>
      </c>
      <c r="P10">
        <v>5</v>
      </c>
      <c r="Q10">
        <v>721</v>
      </c>
      <c r="R10">
        <v>13</v>
      </c>
      <c r="S10">
        <v>2000</v>
      </c>
      <c r="T10">
        <v>6.79</v>
      </c>
      <c r="U10">
        <v>0.71</v>
      </c>
      <c r="V10">
        <v>9</v>
      </c>
      <c r="W10">
        <v>375</v>
      </c>
      <c r="X10">
        <v>9</v>
      </c>
      <c r="Y10">
        <v>750</v>
      </c>
      <c r="Z10">
        <v>4.7</v>
      </c>
      <c r="AB10" t="s">
        <v>172</v>
      </c>
      <c r="AD10">
        <f t="shared" si="0"/>
        <v>22</v>
      </c>
      <c r="AE10">
        <f t="shared" si="1"/>
        <v>14</v>
      </c>
      <c r="AF10">
        <f t="shared" si="2"/>
        <v>9</v>
      </c>
      <c r="AG10" s="7">
        <f t="shared" si="3"/>
        <v>18.963879453004932</v>
      </c>
      <c r="AH10" s="7">
        <f t="shared" si="4"/>
        <v>8.1025764458768332</v>
      </c>
      <c r="AI10" s="7">
        <f t="shared" si="5"/>
        <v>4.1787367461268747</v>
      </c>
      <c r="AJ10" s="7"/>
      <c r="AK10" s="7">
        <f t="shared" si="6"/>
        <v>6.3638794530049321</v>
      </c>
      <c r="AL10" s="7">
        <f t="shared" si="7"/>
        <v>1.3125764458768332</v>
      </c>
      <c r="AM10" s="7">
        <f t="shared" si="8"/>
        <v>-0.52126325387312544</v>
      </c>
    </row>
    <row r="11" spans="1:40" x14ac:dyDescent="0.25">
      <c r="A11" t="s">
        <v>165</v>
      </c>
      <c r="B11" t="s">
        <v>166</v>
      </c>
      <c r="C11" s="6">
        <v>40199</v>
      </c>
      <c r="D11">
        <v>2</v>
      </c>
      <c r="E11">
        <v>3</v>
      </c>
      <c r="F11">
        <v>1.4</v>
      </c>
      <c r="G11">
        <v>1</v>
      </c>
      <c r="H11">
        <v>1</v>
      </c>
      <c r="I11">
        <v>0.84</v>
      </c>
      <c r="J11">
        <v>4</v>
      </c>
      <c r="K11">
        <v>597</v>
      </c>
      <c r="L11">
        <v>54</v>
      </c>
      <c r="M11">
        <v>2000</v>
      </c>
      <c r="N11">
        <v>18.89</v>
      </c>
      <c r="O11">
        <v>0.78</v>
      </c>
      <c r="P11">
        <v>15</v>
      </c>
      <c r="Q11">
        <v>559</v>
      </c>
      <c r="R11">
        <v>51</v>
      </c>
      <c r="S11">
        <v>1250</v>
      </c>
      <c r="T11">
        <v>16.61</v>
      </c>
      <c r="U11">
        <v>0.71</v>
      </c>
      <c r="V11">
        <v>35</v>
      </c>
      <c r="W11">
        <v>395</v>
      </c>
      <c r="X11">
        <v>36</v>
      </c>
      <c r="Y11">
        <v>750</v>
      </c>
      <c r="Z11">
        <v>11.37</v>
      </c>
      <c r="AA11" t="s">
        <v>683</v>
      </c>
      <c r="AD11">
        <f t="shared" si="0"/>
        <v>54</v>
      </c>
      <c r="AE11">
        <f t="shared" si="1"/>
        <v>50</v>
      </c>
      <c r="AF11">
        <f t="shared" si="2"/>
        <v>35</v>
      </c>
      <c r="AG11" s="7">
        <f t="shared" si="3"/>
        <v>10.985823110076089</v>
      </c>
      <c r="AH11" s="7">
        <f t="shared" si="4"/>
        <v>9.7014219907804442</v>
      </c>
      <c r="AI11" s="7">
        <f t="shared" si="5"/>
        <v>5.9245945226854335</v>
      </c>
      <c r="AJ11" s="7"/>
      <c r="AK11" s="7">
        <f t="shared" si="6"/>
        <v>-7.904176889923912</v>
      </c>
      <c r="AL11" s="7">
        <f t="shared" si="7"/>
        <v>-6.9085780092195552</v>
      </c>
      <c r="AM11" s="7">
        <f t="shared" si="8"/>
        <v>-5.4454054773145657</v>
      </c>
    </row>
    <row r="12" spans="1:40" x14ac:dyDescent="0.25">
      <c r="A12" t="s">
        <v>165</v>
      </c>
      <c r="B12" t="s">
        <v>166</v>
      </c>
      <c r="C12" s="6">
        <v>40199</v>
      </c>
      <c r="D12">
        <v>2</v>
      </c>
      <c r="E12">
        <v>2</v>
      </c>
      <c r="F12">
        <v>1.4</v>
      </c>
      <c r="G12">
        <v>1</v>
      </c>
      <c r="H12">
        <v>1</v>
      </c>
      <c r="I12">
        <v>1</v>
      </c>
      <c r="J12">
        <v>11</v>
      </c>
      <c r="K12">
        <v>4337</v>
      </c>
      <c r="L12">
        <v>93</v>
      </c>
      <c r="M12">
        <v>0</v>
      </c>
      <c r="N12">
        <v>28.69</v>
      </c>
      <c r="O12">
        <v>0.97</v>
      </c>
      <c r="P12">
        <v>22</v>
      </c>
      <c r="Q12">
        <v>2101</v>
      </c>
      <c r="R12">
        <v>22</v>
      </c>
      <c r="S12">
        <v>5000</v>
      </c>
      <c r="T12">
        <v>19.829999999999998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 t="s">
        <v>1050</v>
      </c>
      <c r="AD12">
        <f t="shared" si="0"/>
        <v>33</v>
      </c>
      <c r="AE12">
        <f t="shared" si="1"/>
        <v>22</v>
      </c>
      <c r="AF12">
        <f t="shared" si="2"/>
        <v>0</v>
      </c>
      <c r="AG12" s="7">
        <f t="shared" si="3"/>
        <v>26.672642445893437</v>
      </c>
      <c r="AH12" s="7">
        <f t="shared" si="4"/>
        <v>17.058983879714781</v>
      </c>
      <c r="AI12" s="7" t="e">
        <f t="shared" si="5"/>
        <v>#NUM!</v>
      </c>
      <c r="AJ12" s="7"/>
      <c r="AK12" s="7">
        <f t="shared" si="6"/>
        <v>-2.0173575541065638</v>
      </c>
      <c r="AL12" s="7">
        <f t="shared" si="7"/>
        <v>-2.7710161202852177</v>
      </c>
      <c r="AM12" s="7" t="e">
        <f t="shared" si="8"/>
        <v>#NUM!</v>
      </c>
    </row>
    <row r="13" spans="1:40" x14ac:dyDescent="0.25">
      <c r="A13" t="s">
        <v>165</v>
      </c>
      <c r="B13" t="s">
        <v>166</v>
      </c>
      <c r="C13" s="6">
        <v>40200</v>
      </c>
      <c r="D13">
        <v>2</v>
      </c>
      <c r="E13">
        <v>3</v>
      </c>
      <c r="F13">
        <v>1.4</v>
      </c>
      <c r="G13">
        <v>0.8</v>
      </c>
      <c r="H13">
        <v>1</v>
      </c>
      <c r="I13">
        <v>1</v>
      </c>
      <c r="J13">
        <v>3</v>
      </c>
      <c r="K13">
        <v>1812</v>
      </c>
      <c r="L13">
        <v>8</v>
      </c>
      <c r="M13">
        <v>0</v>
      </c>
      <c r="N13">
        <v>5.04</v>
      </c>
      <c r="O13">
        <v>0.84</v>
      </c>
      <c r="P13">
        <v>3</v>
      </c>
      <c r="Q13">
        <v>1051</v>
      </c>
      <c r="R13">
        <v>6</v>
      </c>
      <c r="S13">
        <v>2000</v>
      </c>
      <c r="T13">
        <v>3.78</v>
      </c>
      <c r="U13">
        <v>0.71</v>
      </c>
      <c r="V13">
        <v>3</v>
      </c>
      <c r="W13">
        <v>450</v>
      </c>
      <c r="X13">
        <v>3</v>
      </c>
      <c r="Y13">
        <v>750</v>
      </c>
      <c r="Z13">
        <v>2.57</v>
      </c>
      <c r="AB13" t="s">
        <v>173</v>
      </c>
      <c r="AD13">
        <f t="shared" si="0"/>
        <v>9</v>
      </c>
      <c r="AE13">
        <f t="shared" si="1"/>
        <v>6</v>
      </c>
      <c r="AF13">
        <f t="shared" si="2"/>
        <v>3</v>
      </c>
      <c r="AG13" s="7">
        <f t="shared" si="3"/>
        <v>13.523238782191996</v>
      </c>
      <c r="AH13" s="7">
        <f t="shared" si="4"/>
        <v>9.4862724604121773</v>
      </c>
      <c r="AI13" s="7">
        <f t="shared" si="5"/>
        <v>4.6784304636528571</v>
      </c>
      <c r="AJ13" s="7"/>
      <c r="AK13" s="7">
        <f t="shared" si="6"/>
        <v>8.4832387821919966</v>
      </c>
      <c r="AL13" s="7">
        <f t="shared" si="7"/>
        <v>5.7062724604121779</v>
      </c>
      <c r="AM13" s="7">
        <f t="shared" si="8"/>
        <v>2.1084304636528572</v>
      </c>
    </row>
    <row r="14" spans="1:40" x14ac:dyDescent="0.25">
      <c r="A14" t="s">
        <v>165</v>
      </c>
      <c r="B14" t="s">
        <v>166</v>
      </c>
      <c r="C14" s="6">
        <v>40200</v>
      </c>
      <c r="D14">
        <v>2</v>
      </c>
      <c r="E14">
        <v>3</v>
      </c>
      <c r="F14">
        <v>1.4</v>
      </c>
      <c r="G14">
        <v>1</v>
      </c>
      <c r="H14">
        <v>1</v>
      </c>
      <c r="I14">
        <v>1</v>
      </c>
      <c r="J14">
        <v>10</v>
      </c>
      <c r="K14">
        <v>2207</v>
      </c>
      <c r="L14">
        <v>33</v>
      </c>
      <c r="M14">
        <v>0</v>
      </c>
      <c r="N14">
        <v>15.05</v>
      </c>
      <c r="O14">
        <v>0.84</v>
      </c>
      <c r="P14">
        <v>9</v>
      </c>
      <c r="Q14">
        <v>885</v>
      </c>
      <c r="R14">
        <v>16</v>
      </c>
      <c r="S14">
        <v>2000</v>
      </c>
      <c r="T14">
        <v>7.67</v>
      </c>
      <c r="U14">
        <v>0.71</v>
      </c>
      <c r="V14">
        <v>9</v>
      </c>
      <c r="W14">
        <v>392</v>
      </c>
      <c r="X14">
        <v>8</v>
      </c>
      <c r="Y14">
        <v>750</v>
      </c>
      <c r="Z14">
        <v>4.45</v>
      </c>
      <c r="AB14" t="s">
        <v>174</v>
      </c>
      <c r="AD14">
        <f t="shared" si="0"/>
        <v>28</v>
      </c>
      <c r="AE14">
        <f t="shared" si="1"/>
        <v>18</v>
      </c>
      <c r="AF14">
        <f t="shared" si="2"/>
        <v>9</v>
      </c>
      <c r="AG14" s="7">
        <f t="shared" si="3"/>
        <v>18.650080849668424</v>
      </c>
      <c r="AH14" s="7">
        <f t="shared" si="4"/>
        <v>9.8424027885827563</v>
      </c>
      <c r="AI14" s="7">
        <f t="shared" si="5"/>
        <v>4.3920996583340246</v>
      </c>
      <c r="AJ14" s="7"/>
      <c r="AK14" s="7">
        <f t="shared" si="6"/>
        <v>3.6000808496684229</v>
      </c>
      <c r="AL14" s="7">
        <f t="shared" si="7"/>
        <v>2.1724027885827564</v>
      </c>
      <c r="AM14" s="7">
        <f t="shared" si="8"/>
        <v>-5.7900341665975574E-2</v>
      </c>
    </row>
    <row r="15" spans="1:40" x14ac:dyDescent="0.25">
      <c r="A15" t="s">
        <v>165</v>
      </c>
      <c r="B15" t="s">
        <v>166</v>
      </c>
      <c r="C15" s="6">
        <v>40201</v>
      </c>
      <c r="D15">
        <v>2</v>
      </c>
      <c r="E15">
        <v>3</v>
      </c>
      <c r="F15">
        <v>1.4</v>
      </c>
      <c r="G15">
        <v>0.8</v>
      </c>
      <c r="H15">
        <v>1</v>
      </c>
      <c r="I15">
        <v>1</v>
      </c>
      <c r="J15">
        <v>3</v>
      </c>
      <c r="K15">
        <v>1228</v>
      </c>
      <c r="L15">
        <v>16</v>
      </c>
      <c r="M15">
        <v>0</v>
      </c>
      <c r="N15">
        <v>7.28</v>
      </c>
      <c r="O15">
        <v>0.84</v>
      </c>
      <c r="P15">
        <v>7</v>
      </c>
      <c r="Q15">
        <v>801</v>
      </c>
      <c r="R15">
        <v>14</v>
      </c>
      <c r="S15">
        <v>2000</v>
      </c>
      <c r="T15">
        <v>5.67</v>
      </c>
      <c r="U15">
        <v>0.71</v>
      </c>
      <c r="V15">
        <v>7</v>
      </c>
      <c r="W15">
        <v>411</v>
      </c>
      <c r="X15">
        <v>8</v>
      </c>
      <c r="Y15">
        <v>750</v>
      </c>
      <c r="Z15">
        <v>3.56</v>
      </c>
      <c r="AB15" t="s">
        <v>175</v>
      </c>
      <c r="AD15">
        <f t="shared" si="0"/>
        <v>17</v>
      </c>
      <c r="AE15">
        <f t="shared" si="1"/>
        <v>14</v>
      </c>
      <c r="AF15">
        <f t="shared" si="2"/>
        <v>7</v>
      </c>
      <c r="AG15" s="7">
        <f t="shared" si="3"/>
        <v>11.99705887926001</v>
      </c>
      <c r="AH15" s="7">
        <f t="shared" si="4"/>
        <v>8.7524432260328933</v>
      </c>
      <c r="AI15" s="7">
        <f t="shared" si="5"/>
        <v>4.5028361847570402</v>
      </c>
      <c r="AJ15" s="7"/>
      <c r="AK15" s="7">
        <f t="shared" si="6"/>
        <v>4.7170588792600094</v>
      </c>
      <c r="AL15" s="7">
        <f t="shared" si="7"/>
        <v>3.0824432260328933</v>
      </c>
      <c r="AM15" s="7">
        <f t="shared" si="8"/>
        <v>0.94283618475704012</v>
      </c>
    </row>
    <row r="16" spans="1:40" x14ac:dyDescent="0.25">
      <c r="A16" t="s">
        <v>165</v>
      </c>
      <c r="B16" t="s">
        <v>166</v>
      </c>
      <c r="C16" s="6">
        <v>40201</v>
      </c>
      <c r="D16">
        <v>2</v>
      </c>
      <c r="E16">
        <v>3</v>
      </c>
      <c r="F16">
        <v>1.4</v>
      </c>
      <c r="G16">
        <v>1</v>
      </c>
      <c r="H16">
        <v>1</v>
      </c>
      <c r="I16">
        <v>1</v>
      </c>
      <c r="J16">
        <v>7</v>
      </c>
      <c r="K16">
        <v>2320</v>
      </c>
      <c r="L16">
        <v>33</v>
      </c>
      <c r="M16">
        <v>0</v>
      </c>
      <c r="N16">
        <v>15.05</v>
      </c>
      <c r="O16">
        <v>0.84</v>
      </c>
      <c r="P16">
        <v>5</v>
      </c>
      <c r="Q16">
        <v>900</v>
      </c>
      <c r="R16">
        <v>11</v>
      </c>
      <c r="S16">
        <v>2000</v>
      </c>
      <c r="T16">
        <v>6.2</v>
      </c>
      <c r="U16">
        <v>0.71</v>
      </c>
      <c r="V16">
        <v>6</v>
      </c>
      <c r="W16">
        <v>418</v>
      </c>
      <c r="X16">
        <v>6</v>
      </c>
      <c r="Y16">
        <v>750</v>
      </c>
      <c r="Z16">
        <v>3.96</v>
      </c>
      <c r="AB16" t="s">
        <v>176</v>
      </c>
      <c r="AD16">
        <f t="shared" si="0"/>
        <v>18</v>
      </c>
      <c r="AE16">
        <f t="shared" si="1"/>
        <v>11</v>
      </c>
      <c r="AF16">
        <f t="shared" si="2"/>
        <v>6</v>
      </c>
      <c r="AG16" s="7">
        <f t="shared" si="3"/>
        <v>17.124113797522948</v>
      </c>
      <c r="AH16" s="7">
        <f t="shared" si="4"/>
        <v>9.1454284499812761</v>
      </c>
      <c r="AI16" s="7">
        <f t="shared" si="5"/>
        <v>4.5226768564405031</v>
      </c>
      <c r="AJ16" s="7"/>
      <c r="AK16" s="7">
        <f t="shared" si="6"/>
        <v>2.0741137975229478</v>
      </c>
      <c r="AL16" s="7">
        <f t="shared" si="7"/>
        <v>2.945428449981276</v>
      </c>
      <c r="AM16" s="7">
        <f t="shared" si="8"/>
        <v>0.56267685644050314</v>
      </c>
    </row>
    <row r="17" spans="1:39" x14ac:dyDescent="0.25">
      <c r="A17" t="s">
        <v>165</v>
      </c>
      <c r="B17" t="s">
        <v>166</v>
      </c>
      <c r="C17" s="6">
        <v>40202</v>
      </c>
      <c r="D17">
        <v>2</v>
      </c>
      <c r="E17">
        <v>3</v>
      </c>
      <c r="F17">
        <v>1.4</v>
      </c>
      <c r="G17">
        <v>1</v>
      </c>
      <c r="H17">
        <v>1</v>
      </c>
      <c r="I17">
        <v>0.84</v>
      </c>
      <c r="J17">
        <v>1</v>
      </c>
      <c r="K17">
        <v>572</v>
      </c>
      <c r="L17">
        <v>56</v>
      </c>
      <c r="M17">
        <v>2000</v>
      </c>
      <c r="N17">
        <v>19.48</v>
      </c>
      <c r="O17">
        <v>0.78</v>
      </c>
      <c r="P17">
        <v>17</v>
      </c>
      <c r="Q17">
        <v>557</v>
      </c>
      <c r="R17">
        <v>55</v>
      </c>
      <c r="S17">
        <v>1250</v>
      </c>
      <c r="T17">
        <v>17.690000000000001</v>
      </c>
      <c r="U17">
        <v>0.71</v>
      </c>
      <c r="V17">
        <v>38</v>
      </c>
      <c r="W17">
        <v>386</v>
      </c>
      <c r="X17">
        <v>39</v>
      </c>
      <c r="Y17">
        <v>750</v>
      </c>
      <c r="Z17">
        <v>12.12</v>
      </c>
      <c r="AA17" t="s">
        <v>671</v>
      </c>
      <c r="AD17">
        <f t="shared" si="0"/>
        <v>56</v>
      </c>
      <c r="AE17">
        <f t="shared" si="1"/>
        <v>55</v>
      </c>
      <c r="AF17">
        <f t="shared" si="2"/>
        <v>38</v>
      </c>
      <c r="AG17" s="7">
        <f t="shared" si="3"/>
        <v>10.983179749808954</v>
      </c>
      <c r="AH17" s="7">
        <f t="shared" si="4"/>
        <v>10.57341603789898</v>
      </c>
      <c r="AI17" s="7">
        <f t="shared" si="5"/>
        <v>5.9436532437175726</v>
      </c>
      <c r="AJ17" s="7"/>
      <c r="AK17" s="7">
        <f t="shared" si="6"/>
        <v>-8.4968202501910461</v>
      </c>
      <c r="AL17" s="7">
        <f t="shared" si="7"/>
        <v>-7.1165839621010214</v>
      </c>
      <c r="AM17" s="7">
        <f t="shared" si="8"/>
        <v>-6.1763467562824266</v>
      </c>
    </row>
    <row r="18" spans="1:39" x14ac:dyDescent="0.25">
      <c r="A18" t="s">
        <v>165</v>
      </c>
      <c r="B18" t="s">
        <v>166</v>
      </c>
      <c r="C18" s="6">
        <v>40202</v>
      </c>
      <c r="D18">
        <v>2</v>
      </c>
      <c r="E18">
        <v>3</v>
      </c>
      <c r="F18">
        <v>1.4</v>
      </c>
      <c r="G18">
        <v>1</v>
      </c>
      <c r="H18">
        <v>1</v>
      </c>
      <c r="I18">
        <v>0.56999999999999995</v>
      </c>
      <c r="J18">
        <v>1</v>
      </c>
      <c r="K18">
        <v>60</v>
      </c>
      <c r="L18">
        <v>7</v>
      </c>
      <c r="M18">
        <v>200</v>
      </c>
      <c r="N18">
        <v>3.39</v>
      </c>
      <c r="O18">
        <v>0.51</v>
      </c>
      <c r="P18">
        <v>2</v>
      </c>
      <c r="Q18">
        <v>51</v>
      </c>
      <c r="R18">
        <v>6</v>
      </c>
      <c r="S18">
        <v>100</v>
      </c>
      <c r="T18">
        <v>2.86</v>
      </c>
      <c r="U18">
        <v>0.45</v>
      </c>
      <c r="V18">
        <v>4</v>
      </c>
      <c r="W18">
        <v>35</v>
      </c>
      <c r="X18">
        <v>4</v>
      </c>
      <c r="Y18">
        <v>50</v>
      </c>
      <c r="Z18">
        <v>2.21</v>
      </c>
      <c r="AA18" t="s">
        <v>684</v>
      </c>
      <c r="AD18">
        <f t="shared" si="0"/>
        <v>7</v>
      </c>
      <c r="AE18">
        <f t="shared" si="1"/>
        <v>6</v>
      </c>
      <c r="AF18">
        <f t="shared" si="2"/>
        <v>4</v>
      </c>
      <c r="AG18" s="7">
        <f t="shared" si="3"/>
        <v>2.25</v>
      </c>
      <c r="AH18" s="7">
        <f t="shared" si="4"/>
        <v>2.2199999999999998</v>
      </c>
      <c r="AI18" s="7">
        <f t="shared" si="5"/>
        <v>2.16</v>
      </c>
      <c r="AJ18" s="7"/>
      <c r="AK18" s="7">
        <f t="shared" si="6"/>
        <v>-1.1400000000000001</v>
      </c>
      <c r="AL18" s="7">
        <f t="shared" si="7"/>
        <v>-0.64000000000000012</v>
      </c>
      <c r="AM18" s="7">
        <f t="shared" si="8"/>
        <v>-4.9999999999999822E-2</v>
      </c>
    </row>
    <row r="19" spans="1:39" x14ac:dyDescent="0.25">
      <c r="A19" t="s">
        <v>165</v>
      </c>
      <c r="B19" t="s">
        <v>166</v>
      </c>
      <c r="C19" s="6">
        <v>40202</v>
      </c>
      <c r="D19">
        <v>2</v>
      </c>
      <c r="E19">
        <v>2</v>
      </c>
      <c r="F19">
        <v>1.4</v>
      </c>
      <c r="G19">
        <v>1</v>
      </c>
      <c r="H19">
        <v>1</v>
      </c>
      <c r="I19">
        <v>1</v>
      </c>
      <c r="J19">
        <v>15</v>
      </c>
      <c r="K19">
        <v>4418</v>
      </c>
      <c r="L19">
        <v>104</v>
      </c>
      <c r="M19">
        <v>0</v>
      </c>
      <c r="N19">
        <v>29.71</v>
      </c>
      <c r="O19">
        <v>0.97</v>
      </c>
      <c r="P19">
        <v>26</v>
      </c>
      <c r="Q19">
        <v>2451</v>
      </c>
      <c r="R19">
        <v>27</v>
      </c>
      <c r="S19">
        <v>5000</v>
      </c>
      <c r="T19">
        <v>20.45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 t="s">
        <v>1043</v>
      </c>
      <c r="AD19">
        <f t="shared" si="0"/>
        <v>41</v>
      </c>
      <c r="AE19">
        <f t="shared" si="1"/>
        <v>26</v>
      </c>
      <c r="AF19">
        <f t="shared" si="2"/>
        <v>0</v>
      </c>
      <c r="AG19" s="7">
        <f t="shared" si="3"/>
        <v>29.007701487828861</v>
      </c>
      <c r="AH19" s="7">
        <f t="shared" si="4"/>
        <v>19.22362426954118</v>
      </c>
      <c r="AI19" s="7" t="e">
        <f t="shared" si="5"/>
        <v>#NUM!</v>
      </c>
      <c r="AJ19" s="7"/>
      <c r="AK19" s="7">
        <f t="shared" si="6"/>
        <v>-0.70229851217114003</v>
      </c>
      <c r="AL19" s="7">
        <f t="shared" si="7"/>
        <v>-1.2263757304588196</v>
      </c>
      <c r="AM19" s="7" t="e">
        <f t="shared" si="8"/>
        <v>#NUM!</v>
      </c>
    </row>
    <row r="20" spans="1:39" x14ac:dyDescent="0.25">
      <c r="A20" t="s">
        <v>298</v>
      </c>
      <c r="B20" t="s">
        <v>299</v>
      </c>
      <c r="C20" s="6">
        <v>40298</v>
      </c>
      <c r="D20">
        <v>2</v>
      </c>
      <c r="E20">
        <v>3</v>
      </c>
      <c r="F20">
        <v>1.4</v>
      </c>
      <c r="G20">
        <v>1</v>
      </c>
      <c r="H20">
        <v>1</v>
      </c>
      <c r="I20">
        <v>1</v>
      </c>
      <c r="J20">
        <v>4</v>
      </c>
      <c r="K20">
        <v>1651</v>
      </c>
      <c r="L20">
        <v>10</v>
      </c>
      <c r="M20">
        <v>0</v>
      </c>
      <c r="N20">
        <v>7</v>
      </c>
      <c r="O20">
        <v>0.84</v>
      </c>
      <c r="P20">
        <v>3</v>
      </c>
      <c r="Q20">
        <v>688</v>
      </c>
      <c r="R20">
        <v>7</v>
      </c>
      <c r="S20">
        <v>2000</v>
      </c>
      <c r="T20">
        <v>5.0199999999999996</v>
      </c>
      <c r="U20">
        <v>0.71</v>
      </c>
      <c r="V20">
        <v>4</v>
      </c>
      <c r="W20">
        <v>323</v>
      </c>
      <c r="X20">
        <v>4</v>
      </c>
      <c r="Y20">
        <v>750</v>
      </c>
      <c r="Z20">
        <v>3.46</v>
      </c>
      <c r="AB20" t="s">
        <v>38</v>
      </c>
      <c r="AD20">
        <f t="shared" si="0"/>
        <v>11</v>
      </c>
      <c r="AE20">
        <f t="shared" si="1"/>
        <v>7</v>
      </c>
      <c r="AF20">
        <f t="shared" si="2"/>
        <v>4</v>
      </c>
      <c r="AG20" s="7">
        <f t="shared" si="3"/>
        <v>13.201031248256269</v>
      </c>
      <c r="AH20" s="7">
        <f t="shared" si="4"/>
        <v>7.1513849948176738</v>
      </c>
      <c r="AI20" s="7">
        <f t="shared" si="5"/>
        <v>3.2543980666862882</v>
      </c>
      <c r="AJ20" s="7"/>
      <c r="AK20" s="7">
        <f t="shared" si="6"/>
        <v>6.2010312482562693</v>
      </c>
      <c r="AL20" s="7">
        <f t="shared" si="7"/>
        <v>2.1313849948176742</v>
      </c>
      <c r="AM20" s="7">
        <f t="shared" si="8"/>
        <v>-0.20560193331371179</v>
      </c>
    </row>
    <row r="21" spans="1:39" x14ac:dyDescent="0.25">
      <c r="A21" t="s">
        <v>298</v>
      </c>
      <c r="B21" t="s">
        <v>299</v>
      </c>
      <c r="C21" s="6">
        <v>40299</v>
      </c>
      <c r="D21">
        <v>2</v>
      </c>
      <c r="E21">
        <v>3</v>
      </c>
      <c r="F21">
        <v>1.4</v>
      </c>
      <c r="G21">
        <v>1</v>
      </c>
      <c r="H21">
        <v>1</v>
      </c>
      <c r="I21">
        <v>1</v>
      </c>
      <c r="J21">
        <v>3</v>
      </c>
      <c r="K21">
        <v>1721</v>
      </c>
      <c r="L21">
        <v>10</v>
      </c>
      <c r="M21">
        <v>0</v>
      </c>
      <c r="N21">
        <v>7</v>
      </c>
      <c r="O21">
        <v>0.84</v>
      </c>
      <c r="P21">
        <v>3</v>
      </c>
      <c r="Q21">
        <v>711</v>
      </c>
      <c r="R21">
        <v>8</v>
      </c>
      <c r="S21">
        <v>2000</v>
      </c>
      <c r="T21">
        <v>5.31</v>
      </c>
      <c r="U21">
        <v>0.71</v>
      </c>
      <c r="V21">
        <v>5</v>
      </c>
      <c r="W21">
        <v>322</v>
      </c>
      <c r="X21">
        <v>5</v>
      </c>
      <c r="Y21">
        <v>750</v>
      </c>
      <c r="Z21">
        <v>3.71</v>
      </c>
      <c r="AB21" t="s">
        <v>119</v>
      </c>
      <c r="AD21">
        <f t="shared" si="0"/>
        <v>11</v>
      </c>
      <c r="AE21">
        <f t="shared" si="1"/>
        <v>8</v>
      </c>
      <c r="AF21">
        <f t="shared" si="2"/>
        <v>5</v>
      </c>
      <c r="AG21" s="7">
        <f t="shared" si="3"/>
        <v>13.499863160356853</v>
      </c>
      <c r="AH21" s="7">
        <f t="shared" si="4"/>
        <v>7.4309755534406117</v>
      </c>
      <c r="AI21" s="7">
        <f t="shared" si="5"/>
        <v>3.2861536128797768</v>
      </c>
      <c r="AJ21" s="7"/>
      <c r="AK21" s="7">
        <f t="shared" si="6"/>
        <v>6.4998631603568526</v>
      </c>
      <c r="AL21" s="7">
        <f t="shared" si="7"/>
        <v>2.1209755534406121</v>
      </c>
      <c r="AM21" s="7">
        <f t="shared" si="8"/>
        <v>-0.42384638712022316</v>
      </c>
    </row>
    <row r="22" spans="1:39" x14ac:dyDescent="0.25">
      <c r="A22" t="s">
        <v>298</v>
      </c>
      <c r="B22" t="s">
        <v>299</v>
      </c>
      <c r="C22" s="6">
        <v>40300</v>
      </c>
      <c r="D22">
        <v>2</v>
      </c>
      <c r="E22">
        <v>3</v>
      </c>
      <c r="F22">
        <v>1.4</v>
      </c>
      <c r="G22">
        <v>1</v>
      </c>
      <c r="H22">
        <v>1</v>
      </c>
      <c r="I22">
        <v>0.9</v>
      </c>
      <c r="J22">
        <v>1</v>
      </c>
      <c r="K22">
        <v>654</v>
      </c>
      <c r="L22">
        <v>16</v>
      </c>
      <c r="M22">
        <v>3000</v>
      </c>
      <c r="N22">
        <v>8.19</v>
      </c>
      <c r="O22">
        <v>0.84</v>
      </c>
      <c r="P22">
        <v>6</v>
      </c>
      <c r="Q22">
        <v>697</v>
      </c>
      <c r="R22">
        <v>16</v>
      </c>
      <c r="S22">
        <v>2000</v>
      </c>
      <c r="T22">
        <v>7.67</v>
      </c>
      <c r="U22">
        <v>0.71</v>
      </c>
      <c r="V22">
        <v>9</v>
      </c>
      <c r="W22">
        <v>405</v>
      </c>
      <c r="X22">
        <v>10</v>
      </c>
      <c r="Y22">
        <v>750</v>
      </c>
      <c r="Z22">
        <v>4.95</v>
      </c>
      <c r="AA22" t="s">
        <v>736</v>
      </c>
      <c r="AD22">
        <f t="shared" si="0"/>
        <v>16</v>
      </c>
      <c r="AE22">
        <f t="shared" si="1"/>
        <v>15</v>
      </c>
      <c r="AF22">
        <f t="shared" si="2"/>
        <v>9</v>
      </c>
      <c r="AG22" s="7">
        <f t="shared" si="3"/>
        <v>7.6991109776689717</v>
      </c>
      <c r="AH22" s="7">
        <f t="shared" si="4"/>
        <v>7.9935170805749154</v>
      </c>
      <c r="AI22" s="7">
        <f t="shared" si="5"/>
        <v>4.5508607170780655</v>
      </c>
      <c r="AJ22" s="7"/>
      <c r="AK22" s="7">
        <f t="shared" si="6"/>
        <v>-0.49088902233102782</v>
      </c>
      <c r="AL22" s="7">
        <f t="shared" si="7"/>
        <v>0.32351708057491546</v>
      </c>
      <c r="AM22" s="7">
        <f t="shared" si="8"/>
        <v>-0.39913928292193468</v>
      </c>
    </row>
    <row r="23" spans="1:39" x14ac:dyDescent="0.25">
      <c r="A23" t="s">
        <v>298</v>
      </c>
      <c r="B23" t="s">
        <v>299</v>
      </c>
      <c r="C23" s="6">
        <v>40300</v>
      </c>
      <c r="D23">
        <v>2</v>
      </c>
      <c r="E23">
        <v>2</v>
      </c>
      <c r="F23">
        <v>1.4</v>
      </c>
      <c r="G23">
        <v>1</v>
      </c>
      <c r="H23">
        <v>1</v>
      </c>
      <c r="I23">
        <v>1</v>
      </c>
      <c r="J23">
        <v>3</v>
      </c>
      <c r="K23">
        <v>6170</v>
      </c>
      <c r="L23">
        <v>22</v>
      </c>
      <c r="M23">
        <v>0</v>
      </c>
      <c r="N23">
        <v>11.2</v>
      </c>
      <c r="O23">
        <v>0.97</v>
      </c>
      <c r="P23">
        <v>3</v>
      </c>
      <c r="Q23">
        <v>3188</v>
      </c>
      <c r="R23">
        <v>3</v>
      </c>
      <c r="S23">
        <v>5000</v>
      </c>
      <c r="T23">
        <v>8.6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 t="s">
        <v>1071</v>
      </c>
      <c r="AD23">
        <f t="shared" si="0"/>
        <v>6</v>
      </c>
      <c r="AE23">
        <f t="shared" si="1"/>
        <v>3</v>
      </c>
      <c r="AF23">
        <f t="shared" si="2"/>
        <v>0</v>
      </c>
      <c r="AG23" s="7">
        <f t="shared" si="3"/>
        <v>22.502237420956952</v>
      </c>
      <c r="AH23" s="7">
        <f t="shared" si="4"/>
        <v>16.411145983587563</v>
      </c>
      <c r="AI23" s="7" t="e">
        <f t="shared" si="5"/>
        <v>#NUM!</v>
      </c>
      <c r="AJ23" s="7"/>
      <c r="AK23" s="7">
        <f t="shared" si="6"/>
        <v>11.302237420956953</v>
      </c>
      <c r="AL23" s="7">
        <f t="shared" si="7"/>
        <v>7.8111459835875632</v>
      </c>
      <c r="AM23" s="7" t="e">
        <f t="shared" si="8"/>
        <v>#NUM!</v>
      </c>
    </row>
    <row r="24" spans="1:39" x14ac:dyDescent="0.25">
      <c r="A24" t="s">
        <v>377</v>
      </c>
      <c r="B24" t="s">
        <v>378</v>
      </c>
      <c r="C24" s="6">
        <v>40352</v>
      </c>
      <c r="D24">
        <v>2</v>
      </c>
      <c r="E24">
        <v>3</v>
      </c>
      <c r="F24">
        <v>1.4</v>
      </c>
      <c r="G24">
        <v>1</v>
      </c>
      <c r="H24">
        <v>1</v>
      </c>
      <c r="I24">
        <v>1</v>
      </c>
      <c r="J24">
        <v>6</v>
      </c>
      <c r="K24">
        <v>1351</v>
      </c>
      <c r="L24">
        <v>18</v>
      </c>
      <c r="M24">
        <v>0</v>
      </c>
      <c r="N24">
        <v>9.8000000000000007</v>
      </c>
      <c r="O24">
        <v>0.78</v>
      </c>
      <c r="P24">
        <v>9</v>
      </c>
      <c r="Q24">
        <v>507</v>
      </c>
      <c r="R24">
        <v>14</v>
      </c>
      <c r="S24">
        <v>1250</v>
      </c>
      <c r="T24">
        <v>6.53</v>
      </c>
      <c r="U24">
        <v>0.61</v>
      </c>
      <c r="V24">
        <v>5</v>
      </c>
      <c r="W24">
        <v>214</v>
      </c>
      <c r="X24">
        <v>5</v>
      </c>
      <c r="Y24">
        <v>300</v>
      </c>
      <c r="Z24">
        <v>3.18</v>
      </c>
      <c r="AB24" t="s">
        <v>379</v>
      </c>
      <c r="AD24">
        <f t="shared" si="0"/>
        <v>20</v>
      </c>
      <c r="AE24">
        <f t="shared" si="1"/>
        <v>14</v>
      </c>
      <c r="AF24">
        <f t="shared" si="2"/>
        <v>5</v>
      </c>
      <c r="AG24" s="7">
        <f t="shared" si="3"/>
        <v>13.140345295108204</v>
      </c>
      <c r="AH24" s="7">
        <f t="shared" si="4"/>
        <v>6.0538691584178279</v>
      </c>
      <c r="AI24" s="7">
        <f t="shared" si="5"/>
        <v>2.19</v>
      </c>
      <c r="AJ24" s="7"/>
      <c r="AK24" s="7">
        <f t="shared" si="6"/>
        <v>3.3403452951082038</v>
      </c>
      <c r="AL24" s="7">
        <f t="shared" si="7"/>
        <v>-0.47613084158217234</v>
      </c>
      <c r="AM24" s="7">
        <f t="shared" si="8"/>
        <v>-0.99000000000000021</v>
      </c>
    </row>
    <row r="25" spans="1:39" x14ac:dyDescent="0.25">
      <c r="A25" t="s">
        <v>377</v>
      </c>
      <c r="B25" t="s">
        <v>378</v>
      </c>
      <c r="C25" s="6">
        <v>40352</v>
      </c>
      <c r="D25">
        <v>2</v>
      </c>
      <c r="E25">
        <v>3</v>
      </c>
      <c r="F25">
        <v>1.4</v>
      </c>
      <c r="G25">
        <v>1</v>
      </c>
      <c r="H25">
        <v>1</v>
      </c>
      <c r="I25">
        <v>1</v>
      </c>
      <c r="J25">
        <v>5</v>
      </c>
      <c r="K25">
        <v>1096</v>
      </c>
      <c r="L25">
        <v>16</v>
      </c>
      <c r="M25">
        <v>0</v>
      </c>
      <c r="N25">
        <v>9.1</v>
      </c>
      <c r="O25">
        <v>0.78</v>
      </c>
      <c r="P25">
        <v>8</v>
      </c>
      <c r="Q25">
        <v>413</v>
      </c>
      <c r="R25">
        <v>11</v>
      </c>
      <c r="S25">
        <v>1250</v>
      </c>
      <c r="T25">
        <v>5.72</v>
      </c>
      <c r="U25">
        <v>0.61</v>
      </c>
      <c r="V25">
        <v>5</v>
      </c>
      <c r="W25">
        <v>219</v>
      </c>
      <c r="X25">
        <v>4</v>
      </c>
      <c r="Y25">
        <v>300</v>
      </c>
      <c r="Z25">
        <v>2.97</v>
      </c>
      <c r="AB25" t="s">
        <v>380</v>
      </c>
      <c r="AD25">
        <f t="shared" si="0"/>
        <v>18</v>
      </c>
      <c r="AE25">
        <f t="shared" si="1"/>
        <v>13</v>
      </c>
      <c r="AF25">
        <f t="shared" si="2"/>
        <v>5</v>
      </c>
      <c r="AG25" s="7">
        <f t="shared" si="3"/>
        <v>11.32048970382111</v>
      </c>
      <c r="AH25" s="7">
        <f t="shared" si="4"/>
        <v>4.8881522137264675</v>
      </c>
      <c r="AI25" s="7">
        <f t="shared" si="5"/>
        <v>2.19</v>
      </c>
      <c r="AJ25" s="7"/>
      <c r="AK25" s="7">
        <f t="shared" si="6"/>
        <v>2.2204897038211104</v>
      </c>
      <c r="AL25" s="7">
        <f t="shared" si="7"/>
        <v>-0.83184778627353229</v>
      </c>
      <c r="AM25" s="7">
        <f t="shared" si="8"/>
        <v>-0.78000000000000025</v>
      </c>
    </row>
    <row r="26" spans="1:39" x14ac:dyDescent="0.25">
      <c r="A26" t="s">
        <v>377</v>
      </c>
      <c r="B26" t="s">
        <v>378</v>
      </c>
      <c r="C26" s="6">
        <v>40353</v>
      </c>
      <c r="D26">
        <v>2</v>
      </c>
      <c r="E26">
        <v>3</v>
      </c>
      <c r="F26">
        <v>1.4</v>
      </c>
      <c r="G26">
        <v>1</v>
      </c>
      <c r="H26">
        <v>1</v>
      </c>
      <c r="I26">
        <v>1</v>
      </c>
      <c r="J26">
        <v>8</v>
      </c>
      <c r="K26">
        <v>1364</v>
      </c>
      <c r="L26">
        <v>24</v>
      </c>
      <c r="M26">
        <v>0</v>
      </c>
      <c r="N26">
        <v>11.9</v>
      </c>
      <c r="O26">
        <v>0.78</v>
      </c>
      <c r="P26">
        <v>11</v>
      </c>
      <c r="Q26">
        <v>435</v>
      </c>
      <c r="R26">
        <v>16</v>
      </c>
      <c r="S26">
        <v>1250</v>
      </c>
      <c r="T26">
        <v>7.08</v>
      </c>
      <c r="U26">
        <v>0.61</v>
      </c>
      <c r="V26">
        <v>5</v>
      </c>
      <c r="W26">
        <v>189</v>
      </c>
      <c r="X26">
        <v>5</v>
      </c>
      <c r="Y26">
        <v>300</v>
      </c>
      <c r="Z26">
        <v>3.18</v>
      </c>
      <c r="AA26" t="s">
        <v>764</v>
      </c>
      <c r="AD26">
        <f t="shared" si="0"/>
        <v>24</v>
      </c>
      <c r="AE26">
        <f t="shared" si="1"/>
        <v>16</v>
      </c>
      <c r="AF26">
        <f t="shared" si="2"/>
        <v>5</v>
      </c>
      <c r="AG26" s="7">
        <f t="shared" si="3"/>
        <v>13.814058510909963</v>
      </c>
      <c r="AH26" s="7">
        <f t="shared" si="4"/>
        <v>5.3496209679372777</v>
      </c>
      <c r="AI26" s="7">
        <f t="shared" si="5"/>
        <v>2.19</v>
      </c>
      <c r="AJ26" s="7"/>
      <c r="AK26" s="7">
        <f t="shared" si="6"/>
        <v>1.9140585109099622</v>
      </c>
      <c r="AL26" s="7">
        <f t="shared" si="7"/>
        <v>-1.7303790320627224</v>
      </c>
      <c r="AM26" s="7">
        <f t="shared" si="8"/>
        <v>-0.99000000000000021</v>
      </c>
    </row>
    <row r="27" spans="1:39" x14ac:dyDescent="0.25">
      <c r="A27" t="s">
        <v>377</v>
      </c>
      <c r="B27" t="s">
        <v>378</v>
      </c>
      <c r="C27" s="6">
        <v>40354</v>
      </c>
      <c r="D27">
        <v>2</v>
      </c>
      <c r="E27">
        <v>3</v>
      </c>
      <c r="F27">
        <v>1.4</v>
      </c>
      <c r="G27">
        <v>1</v>
      </c>
      <c r="H27">
        <v>1</v>
      </c>
      <c r="I27">
        <v>0.78</v>
      </c>
      <c r="J27">
        <v>4</v>
      </c>
      <c r="K27">
        <v>399</v>
      </c>
      <c r="L27">
        <v>13</v>
      </c>
      <c r="M27">
        <v>1250</v>
      </c>
      <c r="N27">
        <v>6.26</v>
      </c>
      <c r="O27">
        <v>0.65</v>
      </c>
      <c r="P27">
        <v>4</v>
      </c>
      <c r="Q27">
        <v>266</v>
      </c>
      <c r="R27">
        <v>10</v>
      </c>
      <c r="S27">
        <v>500</v>
      </c>
      <c r="T27">
        <v>4.55</v>
      </c>
      <c r="U27">
        <v>0.61</v>
      </c>
      <c r="V27">
        <v>6</v>
      </c>
      <c r="W27">
        <v>186</v>
      </c>
      <c r="X27">
        <v>6</v>
      </c>
      <c r="Y27">
        <v>300</v>
      </c>
      <c r="Z27">
        <v>3.39</v>
      </c>
      <c r="AB27" t="s">
        <v>381</v>
      </c>
      <c r="AD27">
        <f t="shared" si="0"/>
        <v>14</v>
      </c>
      <c r="AE27">
        <f t="shared" si="1"/>
        <v>10</v>
      </c>
      <c r="AF27">
        <f t="shared" si="2"/>
        <v>6</v>
      </c>
      <c r="AG27" s="7">
        <f t="shared" si="3"/>
        <v>4.7688265380573451</v>
      </c>
      <c r="AH27" s="7">
        <f t="shared" si="4"/>
        <v>2.6516300533724313</v>
      </c>
      <c r="AI27" s="7">
        <f t="shared" si="5"/>
        <v>2.2199999999999998</v>
      </c>
      <c r="AJ27" s="7"/>
      <c r="AK27" s="7">
        <f t="shared" si="6"/>
        <v>-1.4911734619426547</v>
      </c>
      <c r="AL27" s="7">
        <f t="shared" si="7"/>
        <v>-1.8983699466275685</v>
      </c>
      <c r="AM27" s="7">
        <f t="shared" si="8"/>
        <v>-1.1700000000000004</v>
      </c>
    </row>
    <row r="28" spans="1:39" x14ac:dyDescent="0.25">
      <c r="A28" t="s">
        <v>377</v>
      </c>
      <c r="B28" t="s">
        <v>378</v>
      </c>
      <c r="C28" s="6">
        <v>40354</v>
      </c>
      <c r="D28">
        <v>2</v>
      </c>
      <c r="E28">
        <v>2</v>
      </c>
      <c r="F28">
        <v>1.4</v>
      </c>
      <c r="G28">
        <v>1</v>
      </c>
      <c r="H28">
        <v>1</v>
      </c>
      <c r="I28">
        <v>1</v>
      </c>
      <c r="J28">
        <v>3</v>
      </c>
      <c r="K28">
        <v>2157</v>
      </c>
      <c r="L28">
        <v>19</v>
      </c>
      <c r="M28">
        <v>0</v>
      </c>
      <c r="N28">
        <v>10.15</v>
      </c>
      <c r="O28">
        <v>0.9</v>
      </c>
      <c r="P28">
        <v>4</v>
      </c>
      <c r="Q28">
        <v>1569</v>
      </c>
      <c r="R28">
        <v>4</v>
      </c>
      <c r="S28">
        <v>3000</v>
      </c>
      <c r="T28">
        <v>6.57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B28" t="s">
        <v>946</v>
      </c>
      <c r="AD28">
        <f t="shared" si="0"/>
        <v>7</v>
      </c>
      <c r="AE28">
        <f t="shared" si="1"/>
        <v>4</v>
      </c>
      <c r="AF28">
        <f t="shared" si="2"/>
        <v>0</v>
      </c>
      <c r="AG28" s="7">
        <f t="shared" si="3"/>
        <v>14.404847116464252</v>
      </c>
      <c r="AH28" s="7">
        <f t="shared" si="4"/>
        <v>11.700610495260085</v>
      </c>
      <c r="AI28" s="7" t="e">
        <f t="shared" si="5"/>
        <v>#NUM!</v>
      </c>
      <c r="AJ28" s="7"/>
      <c r="AK28" s="7">
        <f t="shared" si="6"/>
        <v>4.2548471164642514</v>
      </c>
      <c r="AL28" s="7">
        <f t="shared" si="7"/>
        <v>5.1306104952600844</v>
      </c>
      <c r="AM28" s="7" t="e">
        <f t="shared" si="8"/>
        <v>#NUM!</v>
      </c>
    </row>
    <row r="29" spans="1:39" x14ac:dyDescent="0.25">
      <c r="A29" t="s">
        <v>377</v>
      </c>
      <c r="B29" t="s">
        <v>378</v>
      </c>
      <c r="C29" s="6">
        <v>40355</v>
      </c>
      <c r="D29">
        <v>2</v>
      </c>
      <c r="E29">
        <v>3</v>
      </c>
      <c r="F29">
        <v>1.4</v>
      </c>
      <c r="G29">
        <v>1</v>
      </c>
      <c r="H29">
        <v>1</v>
      </c>
      <c r="I29">
        <v>1</v>
      </c>
      <c r="J29">
        <v>7</v>
      </c>
      <c r="K29">
        <v>1314</v>
      </c>
      <c r="L29">
        <v>20</v>
      </c>
      <c r="M29">
        <v>0</v>
      </c>
      <c r="N29">
        <v>10.5</v>
      </c>
      <c r="O29">
        <v>0.78</v>
      </c>
      <c r="P29">
        <v>8</v>
      </c>
      <c r="Q29">
        <v>442</v>
      </c>
      <c r="R29">
        <v>14</v>
      </c>
      <c r="S29">
        <v>1250</v>
      </c>
      <c r="T29">
        <v>6.53</v>
      </c>
      <c r="U29">
        <v>0.61</v>
      </c>
      <c r="V29">
        <v>6</v>
      </c>
      <c r="W29">
        <v>166</v>
      </c>
      <c r="X29">
        <v>6</v>
      </c>
      <c r="Y29">
        <v>300</v>
      </c>
      <c r="Z29">
        <v>3.39</v>
      </c>
      <c r="AB29" t="s">
        <v>382</v>
      </c>
      <c r="AD29">
        <f t="shared" si="0"/>
        <v>21</v>
      </c>
      <c r="AE29">
        <f t="shared" si="1"/>
        <v>14</v>
      </c>
      <c r="AF29">
        <f t="shared" si="2"/>
        <v>6</v>
      </c>
      <c r="AG29" s="7">
        <f t="shared" si="3"/>
        <v>13.07620686219648</v>
      </c>
      <c r="AH29" s="7">
        <f t="shared" si="4"/>
        <v>5.307268066844399</v>
      </c>
      <c r="AI29" s="7">
        <f t="shared" si="5"/>
        <v>2.2199999999999998</v>
      </c>
      <c r="AJ29" s="7"/>
      <c r="AK29" s="7">
        <f t="shared" si="6"/>
        <v>2.5762068621964804</v>
      </c>
      <c r="AL29" s="7">
        <f t="shared" si="7"/>
        <v>-1.2227319331556012</v>
      </c>
      <c r="AM29" s="7">
        <f t="shared" si="8"/>
        <v>-1.1700000000000004</v>
      </c>
    </row>
    <row r="30" spans="1:39" x14ac:dyDescent="0.25">
      <c r="A30" t="s">
        <v>377</v>
      </c>
      <c r="B30" t="s">
        <v>378</v>
      </c>
      <c r="C30" s="6">
        <v>40356</v>
      </c>
      <c r="D30">
        <v>2</v>
      </c>
      <c r="E30">
        <v>3</v>
      </c>
      <c r="F30">
        <v>1.4</v>
      </c>
      <c r="G30">
        <v>1</v>
      </c>
      <c r="H30">
        <v>1</v>
      </c>
      <c r="I30">
        <v>1</v>
      </c>
      <c r="J30">
        <v>9</v>
      </c>
      <c r="K30">
        <v>1278</v>
      </c>
      <c r="L30">
        <v>28</v>
      </c>
      <c r="M30">
        <v>0</v>
      </c>
      <c r="N30">
        <v>13.3</v>
      </c>
      <c r="O30">
        <v>0.78</v>
      </c>
      <c r="P30">
        <v>13</v>
      </c>
      <c r="Q30">
        <v>527</v>
      </c>
      <c r="R30">
        <v>20</v>
      </c>
      <c r="S30">
        <v>1250</v>
      </c>
      <c r="T30">
        <v>8.17</v>
      </c>
      <c r="U30">
        <v>0.61</v>
      </c>
      <c r="V30">
        <v>6</v>
      </c>
      <c r="W30">
        <v>190</v>
      </c>
      <c r="X30">
        <v>7</v>
      </c>
      <c r="Y30">
        <v>300</v>
      </c>
      <c r="Z30">
        <v>3.6</v>
      </c>
      <c r="AA30" t="s">
        <v>765</v>
      </c>
      <c r="AD30">
        <f t="shared" si="0"/>
        <v>28</v>
      </c>
      <c r="AE30">
        <f t="shared" si="1"/>
        <v>19</v>
      </c>
      <c r="AF30">
        <f t="shared" si="2"/>
        <v>6</v>
      </c>
      <c r="AG30" s="7">
        <f t="shared" si="3"/>
        <v>13.875817015312526</v>
      </c>
      <c r="AH30" s="7">
        <f t="shared" si="4"/>
        <v>6.6518798804296511</v>
      </c>
      <c r="AI30" s="7">
        <f t="shared" si="5"/>
        <v>2.2199999999999998</v>
      </c>
      <c r="AJ30" s="7"/>
      <c r="AK30" s="7">
        <f t="shared" si="6"/>
        <v>0.57581701531252527</v>
      </c>
      <c r="AL30" s="7">
        <f t="shared" si="7"/>
        <v>-1.5181201195703489</v>
      </c>
      <c r="AM30" s="7">
        <f t="shared" si="8"/>
        <v>-1.3800000000000003</v>
      </c>
    </row>
    <row r="31" spans="1:39" x14ac:dyDescent="0.25">
      <c r="A31" t="s">
        <v>502</v>
      </c>
      <c r="B31" t="s">
        <v>503</v>
      </c>
      <c r="C31" s="6">
        <v>40422</v>
      </c>
      <c r="D31">
        <v>2</v>
      </c>
      <c r="E31">
        <v>2</v>
      </c>
      <c r="F31">
        <v>1.4</v>
      </c>
      <c r="G31">
        <v>1</v>
      </c>
      <c r="H31">
        <v>1</v>
      </c>
      <c r="I31">
        <v>1</v>
      </c>
      <c r="J31">
        <v>10</v>
      </c>
      <c r="K31">
        <v>3064</v>
      </c>
      <c r="L31">
        <v>68</v>
      </c>
      <c r="M31">
        <v>0</v>
      </c>
      <c r="N31">
        <v>25.84</v>
      </c>
      <c r="O31">
        <v>0.87</v>
      </c>
      <c r="P31">
        <v>6</v>
      </c>
      <c r="Q31">
        <v>1237</v>
      </c>
      <c r="R31">
        <v>6</v>
      </c>
      <c r="S31">
        <v>2500</v>
      </c>
      <c r="T31">
        <v>14.15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B31" t="s">
        <v>903</v>
      </c>
      <c r="AD31">
        <f t="shared" si="0"/>
        <v>16</v>
      </c>
      <c r="AE31">
        <f t="shared" si="1"/>
        <v>6</v>
      </c>
      <c r="AF31">
        <f t="shared" si="2"/>
        <v>0</v>
      </c>
      <c r="AG31" s="7">
        <f t="shared" si="3"/>
        <v>19.070871793485672</v>
      </c>
      <c r="AH31" s="7">
        <f t="shared" si="4"/>
        <v>10.490329477217944</v>
      </c>
      <c r="AI31" s="7" t="e">
        <f t="shared" si="5"/>
        <v>#NUM!</v>
      </c>
      <c r="AJ31" s="7"/>
      <c r="AK31" s="7">
        <f t="shared" si="6"/>
        <v>-6.7691282065143277</v>
      </c>
      <c r="AL31" s="7">
        <f t="shared" si="7"/>
        <v>-3.6596705227820561</v>
      </c>
      <c r="AM31" s="7" t="e">
        <f t="shared" si="8"/>
        <v>#NUM!</v>
      </c>
    </row>
    <row r="32" spans="1:39" x14ac:dyDescent="0.25">
      <c r="A32" t="s">
        <v>502</v>
      </c>
      <c r="B32" t="s">
        <v>503</v>
      </c>
      <c r="C32" s="6">
        <v>40422</v>
      </c>
      <c r="D32">
        <v>2</v>
      </c>
      <c r="E32">
        <v>2</v>
      </c>
      <c r="F32">
        <v>1.4</v>
      </c>
      <c r="G32">
        <v>1</v>
      </c>
      <c r="H32">
        <v>1</v>
      </c>
      <c r="I32">
        <v>0.71</v>
      </c>
      <c r="J32">
        <v>26</v>
      </c>
      <c r="K32">
        <v>267</v>
      </c>
      <c r="L32">
        <v>52</v>
      </c>
      <c r="M32">
        <v>750</v>
      </c>
      <c r="N32">
        <v>15.33</v>
      </c>
      <c r="O32">
        <v>0.61</v>
      </c>
      <c r="P32">
        <v>28</v>
      </c>
      <c r="Q32">
        <v>160</v>
      </c>
      <c r="R32">
        <v>27</v>
      </c>
      <c r="S32">
        <v>300</v>
      </c>
      <c r="T32">
        <v>7.84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B32" t="s">
        <v>977</v>
      </c>
      <c r="AD32">
        <f t="shared" si="0"/>
        <v>54</v>
      </c>
      <c r="AE32">
        <f t="shared" si="1"/>
        <v>28</v>
      </c>
      <c r="AF32">
        <f t="shared" si="2"/>
        <v>0</v>
      </c>
      <c r="AG32" s="7">
        <f t="shared" si="3"/>
        <v>4.7730770518452932</v>
      </c>
      <c r="AH32" s="7">
        <f t="shared" si="4"/>
        <v>2.88</v>
      </c>
      <c r="AI32" s="7" t="e">
        <f t="shared" si="5"/>
        <v>#NUM!</v>
      </c>
      <c r="AJ32" s="7"/>
      <c r="AK32" s="7">
        <f t="shared" si="6"/>
        <v>-10.556922948154707</v>
      </c>
      <c r="AL32" s="7">
        <f t="shared" si="7"/>
        <v>-4.96</v>
      </c>
      <c r="AM32" s="7" t="e">
        <f t="shared" si="8"/>
        <v>#NUM!</v>
      </c>
    </row>
    <row r="33" spans="1:39" x14ac:dyDescent="0.25">
      <c r="A33" t="s">
        <v>502</v>
      </c>
      <c r="B33" t="s">
        <v>503</v>
      </c>
      <c r="C33" s="6">
        <v>40423</v>
      </c>
      <c r="D33">
        <v>2</v>
      </c>
      <c r="E33">
        <v>3</v>
      </c>
      <c r="F33">
        <v>1.4</v>
      </c>
      <c r="G33">
        <v>1</v>
      </c>
      <c r="H33">
        <v>1</v>
      </c>
      <c r="I33">
        <v>1</v>
      </c>
      <c r="J33">
        <v>15</v>
      </c>
      <c r="K33">
        <v>1388</v>
      </c>
      <c r="L33">
        <v>63</v>
      </c>
      <c r="M33">
        <v>0</v>
      </c>
      <c r="N33">
        <v>25.14</v>
      </c>
      <c r="O33">
        <v>0.84</v>
      </c>
      <c r="P33">
        <v>27</v>
      </c>
      <c r="Q33">
        <v>601</v>
      </c>
      <c r="R33">
        <v>48</v>
      </c>
      <c r="S33">
        <v>2000</v>
      </c>
      <c r="T33">
        <v>17.12</v>
      </c>
      <c r="U33">
        <v>0.71</v>
      </c>
      <c r="V33">
        <v>21</v>
      </c>
      <c r="W33">
        <v>248</v>
      </c>
      <c r="X33">
        <v>21</v>
      </c>
      <c r="Y33">
        <v>750</v>
      </c>
      <c r="Z33">
        <v>7.67</v>
      </c>
      <c r="AA33" t="s">
        <v>804</v>
      </c>
      <c r="AD33">
        <f t="shared" si="0"/>
        <v>63</v>
      </c>
      <c r="AE33">
        <f t="shared" si="1"/>
        <v>48</v>
      </c>
      <c r="AF33">
        <f t="shared" si="2"/>
        <v>21</v>
      </c>
      <c r="AG33" s="7">
        <f t="shared" si="3"/>
        <v>21.368841215881123</v>
      </c>
      <c r="AH33" s="7">
        <f t="shared" si="4"/>
        <v>9.929862922842652</v>
      </c>
      <c r="AI33" s="7">
        <f t="shared" si="5"/>
        <v>2.6800815669659852</v>
      </c>
      <c r="AJ33" s="7"/>
      <c r="AK33" s="7">
        <f t="shared" si="6"/>
        <v>-3.7711587841188781</v>
      </c>
      <c r="AL33" s="7">
        <f t="shared" si="7"/>
        <v>-7.190137077157349</v>
      </c>
      <c r="AM33" s="7">
        <f t="shared" si="8"/>
        <v>-4.9899184330340152</v>
      </c>
    </row>
    <row r="34" spans="1:39" x14ac:dyDescent="0.25">
      <c r="A34" t="s">
        <v>502</v>
      </c>
      <c r="B34" t="s">
        <v>503</v>
      </c>
      <c r="C34" s="6">
        <v>40423</v>
      </c>
      <c r="D34">
        <v>2</v>
      </c>
      <c r="E34">
        <v>2</v>
      </c>
      <c r="F34">
        <v>1.4</v>
      </c>
      <c r="G34">
        <v>1</v>
      </c>
      <c r="H34">
        <v>1</v>
      </c>
      <c r="I34">
        <v>0.71</v>
      </c>
      <c r="J34">
        <v>34</v>
      </c>
      <c r="K34">
        <v>280</v>
      </c>
      <c r="L34">
        <v>62</v>
      </c>
      <c r="M34">
        <v>750</v>
      </c>
      <c r="N34">
        <v>17.66</v>
      </c>
      <c r="O34">
        <v>0.61</v>
      </c>
      <c r="P34">
        <v>33</v>
      </c>
      <c r="Q34">
        <v>156</v>
      </c>
      <c r="R34">
        <v>30</v>
      </c>
      <c r="S34">
        <v>300</v>
      </c>
      <c r="T34">
        <v>8.48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B34" t="s">
        <v>978</v>
      </c>
      <c r="AD34">
        <f t="shared" si="0"/>
        <v>67</v>
      </c>
      <c r="AE34">
        <f t="shared" si="1"/>
        <v>33</v>
      </c>
      <c r="AF34">
        <f t="shared" si="2"/>
        <v>0</v>
      </c>
      <c r="AG34" s="7">
        <f t="shared" si="3"/>
        <v>6.8802998351900913</v>
      </c>
      <c r="AH34" s="7">
        <f t="shared" si="4"/>
        <v>3.0300000000000002</v>
      </c>
      <c r="AI34" s="7" t="e">
        <f t="shared" si="5"/>
        <v>#NUM!</v>
      </c>
      <c r="AJ34" s="7"/>
      <c r="AK34" s="7">
        <f t="shared" si="6"/>
        <v>-10.77970016480991</v>
      </c>
      <c r="AL34" s="7">
        <f t="shared" si="7"/>
        <v>-5.45</v>
      </c>
      <c r="AM34" s="7" t="e">
        <f t="shared" si="8"/>
        <v>#NUM!</v>
      </c>
    </row>
    <row r="35" spans="1:39" x14ac:dyDescent="0.25">
      <c r="A35" t="s">
        <v>502</v>
      </c>
      <c r="B35" t="s">
        <v>503</v>
      </c>
      <c r="C35" s="6">
        <v>40423</v>
      </c>
      <c r="D35">
        <v>2</v>
      </c>
      <c r="E35">
        <v>2</v>
      </c>
      <c r="F35">
        <v>1.4</v>
      </c>
      <c r="G35">
        <v>1</v>
      </c>
      <c r="H35">
        <v>1</v>
      </c>
      <c r="I35">
        <v>1</v>
      </c>
      <c r="J35">
        <v>9</v>
      </c>
      <c r="K35">
        <v>3240</v>
      </c>
      <c r="L35">
        <v>80</v>
      </c>
      <c r="M35">
        <v>0</v>
      </c>
      <c r="N35">
        <v>27.32</v>
      </c>
      <c r="O35">
        <v>0.87</v>
      </c>
      <c r="P35">
        <v>9</v>
      </c>
      <c r="Q35">
        <v>1130</v>
      </c>
      <c r="R35">
        <v>9</v>
      </c>
      <c r="S35">
        <v>2500</v>
      </c>
      <c r="T35">
        <v>18.54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B35" t="s">
        <v>968</v>
      </c>
      <c r="AD35">
        <f t="shared" si="0"/>
        <v>18</v>
      </c>
      <c r="AE35">
        <f t="shared" si="1"/>
        <v>9</v>
      </c>
      <c r="AF35">
        <f t="shared" si="2"/>
        <v>0</v>
      </c>
      <c r="AG35" s="7">
        <f t="shared" si="3"/>
        <v>20.023174971318241</v>
      </c>
      <c r="AH35" s="7">
        <f t="shared" si="4"/>
        <v>10.330531472780502</v>
      </c>
      <c r="AI35" s="7" t="e">
        <f t="shared" si="5"/>
        <v>#NUM!</v>
      </c>
      <c r="AJ35" s="7"/>
      <c r="AK35" s="7">
        <f t="shared" si="6"/>
        <v>-7.2968250286817593</v>
      </c>
      <c r="AL35" s="7">
        <f t="shared" si="7"/>
        <v>-8.2094685272194976</v>
      </c>
      <c r="AM35" s="7" t="e">
        <f t="shared" si="8"/>
        <v>#NUM!</v>
      </c>
    </row>
    <row r="36" spans="1:39" x14ac:dyDescent="0.25">
      <c r="A36" t="s">
        <v>502</v>
      </c>
      <c r="B36" t="s">
        <v>503</v>
      </c>
      <c r="C36" s="6">
        <v>40424</v>
      </c>
      <c r="D36">
        <v>2</v>
      </c>
      <c r="E36">
        <v>3</v>
      </c>
      <c r="F36">
        <v>1.4</v>
      </c>
      <c r="G36">
        <v>1</v>
      </c>
      <c r="H36">
        <v>1</v>
      </c>
      <c r="I36">
        <v>1</v>
      </c>
      <c r="J36">
        <v>17</v>
      </c>
      <c r="K36">
        <v>2812</v>
      </c>
      <c r="L36">
        <v>29</v>
      </c>
      <c r="M36">
        <v>0</v>
      </c>
      <c r="N36">
        <v>13.65</v>
      </c>
      <c r="O36">
        <v>0.84</v>
      </c>
      <c r="P36">
        <v>7</v>
      </c>
      <c r="Q36">
        <v>808</v>
      </c>
      <c r="R36">
        <v>13</v>
      </c>
      <c r="S36">
        <v>2000</v>
      </c>
      <c r="T36">
        <v>6.79</v>
      </c>
      <c r="U36">
        <v>0.71</v>
      </c>
      <c r="V36">
        <v>5</v>
      </c>
      <c r="W36">
        <v>412</v>
      </c>
      <c r="X36">
        <v>6</v>
      </c>
      <c r="Y36">
        <v>750</v>
      </c>
      <c r="Z36">
        <v>3.96</v>
      </c>
      <c r="AB36" t="s">
        <v>504</v>
      </c>
      <c r="AD36">
        <f t="shared" si="0"/>
        <v>29</v>
      </c>
      <c r="AE36">
        <f t="shared" si="1"/>
        <v>12</v>
      </c>
      <c r="AF36">
        <f t="shared" si="2"/>
        <v>5</v>
      </c>
      <c r="AG36" s="7">
        <f t="shared" si="3"/>
        <v>21.170629640505425</v>
      </c>
      <c r="AH36" s="7">
        <f t="shared" si="4"/>
        <v>8.5921646416583091</v>
      </c>
      <c r="AI36" s="7">
        <f t="shared" si="5"/>
        <v>4.3940759460998251</v>
      </c>
      <c r="AJ36" s="7"/>
      <c r="AK36" s="7">
        <f t="shared" si="6"/>
        <v>7.5206296405054243</v>
      </c>
      <c r="AL36" s="7">
        <f t="shared" si="7"/>
        <v>1.802164641658309</v>
      </c>
      <c r="AM36" s="7">
        <f t="shared" si="8"/>
        <v>0.43407594609982514</v>
      </c>
    </row>
    <row r="37" spans="1:39" x14ac:dyDescent="0.25">
      <c r="A37" t="s">
        <v>502</v>
      </c>
      <c r="B37" t="s">
        <v>503</v>
      </c>
      <c r="C37" s="6">
        <v>40424</v>
      </c>
      <c r="D37">
        <v>2</v>
      </c>
      <c r="E37">
        <v>2</v>
      </c>
      <c r="F37">
        <v>1.4</v>
      </c>
      <c r="G37">
        <v>1</v>
      </c>
      <c r="H37">
        <v>1</v>
      </c>
      <c r="I37">
        <v>1</v>
      </c>
      <c r="J37">
        <v>11</v>
      </c>
      <c r="K37">
        <v>2723</v>
      </c>
      <c r="L37">
        <v>100</v>
      </c>
      <c r="M37">
        <v>0</v>
      </c>
      <c r="N37">
        <v>29.36</v>
      </c>
      <c r="O37">
        <v>0.87</v>
      </c>
      <c r="P37">
        <v>15</v>
      </c>
      <c r="Q37">
        <v>1219</v>
      </c>
      <c r="R37">
        <v>15</v>
      </c>
      <c r="S37">
        <v>2500</v>
      </c>
      <c r="T37">
        <v>19.739999999999998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B37" t="s">
        <v>979</v>
      </c>
      <c r="AD37">
        <f t="shared" si="0"/>
        <v>26</v>
      </c>
      <c r="AE37">
        <f t="shared" si="1"/>
        <v>15</v>
      </c>
      <c r="AF37">
        <f t="shared" si="2"/>
        <v>0</v>
      </c>
      <c r="AG37" s="7">
        <f t="shared" si="3"/>
        <v>20.210175056145459</v>
      </c>
      <c r="AH37" s="7">
        <f t="shared" si="4"/>
        <v>11.663080933978591</v>
      </c>
      <c r="AI37" s="7" t="e">
        <f t="shared" si="5"/>
        <v>#NUM!</v>
      </c>
      <c r="AJ37" s="7"/>
      <c r="AK37" s="7">
        <f t="shared" si="6"/>
        <v>-9.14982494385454</v>
      </c>
      <c r="AL37" s="7">
        <f t="shared" si="7"/>
        <v>-8.0769190660214072</v>
      </c>
      <c r="AM37" s="7" t="e">
        <f t="shared" si="8"/>
        <v>#NUM!</v>
      </c>
    </row>
    <row r="38" spans="1:39" x14ac:dyDescent="0.25">
      <c r="A38" t="s">
        <v>502</v>
      </c>
      <c r="B38" t="s">
        <v>503</v>
      </c>
      <c r="C38" s="6">
        <v>40424</v>
      </c>
      <c r="D38">
        <v>2</v>
      </c>
      <c r="E38">
        <v>2</v>
      </c>
      <c r="F38">
        <v>1.4</v>
      </c>
      <c r="G38">
        <v>1</v>
      </c>
      <c r="H38">
        <v>1</v>
      </c>
      <c r="I38">
        <v>0.71</v>
      </c>
      <c r="J38">
        <v>34</v>
      </c>
      <c r="K38">
        <v>258</v>
      </c>
      <c r="L38">
        <v>73</v>
      </c>
      <c r="M38">
        <v>750</v>
      </c>
      <c r="N38">
        <v>18.71</v>
      </c>
      <c r="O38">
        <v>0.61</v>
      </c>
      <c r="P38">
        <v>40</v>
      </c>
      <c r="Q38">
        <v>145</v>
      </c>
      <c r="R38">
        <v>41</v>
      </c>
      <c r="S38">
        <v>300</v>
      </c>
      <c r="T38">
        <v>10.81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B38" t="s">
        <v>980</v>
      </c>
      <c r="AD38">
        <f t="shared" si="0"/>
        <v>74</v>
      </c>
      <c r="AE38">
        <f t="shared" si="1"/>
        <v>40</v>
      </c>
      <c r="AF38">
        <f t="shared" si="2"/>
        <v>0</v>
      </c>
      <c r="AG38" s="7">
        <f t="shared" si="3"/>
        <v>7.1856026082334719</v>
      </c>
      <c r="AH38" s="7">
        <f t="shared" si="4"/>
        <v>3.24</v>
      </c>
      <c r="AI38" s="7" t="e">
        <f t="shared" si="5"/>
        <v>#NUM!</v>
      </c>
      <c r="AJ38" s="7"/>
      <c r="AK38" s="7">
        <f t="shared" si="6"/>
        <v>-11.524397391766529</v>
      </c>
      <c r="AL38" s="7">
        <f t="shared" si="7"/>
        <v>-7.57</v>
      </c>
      <c r="AM38" s="7" t="e">
        <f t="shared" si="8"/>
        <v>#NUM!</v>
      </c>
    </row>
    <row r="39" spans="1:39" x14ac:dyDescent="0.25">
      <c r="A39" t="s">
        <v>502</v>
      </c>
      <c r="B39" t="s">
        <v>503</v>
      </c>
      <c r="C39" s="6">
        <v>40425</v>
      </c>
      <c r="D39">
        <v>2</v>
      </c>
      <c r="E39">
        <v>2</v>
      </c>
      <c r="F39">
        <v>1.4</v>
      </c>
      <c r="G39">
        <v>1</v>
      </c>
      <c r="H39">
        <v>1</v>
      </c>
      <c r="I39">
        <v>1</v>
      </c>
      <c r="J39">
        <v>17</v>
      </c>
      <c r="K39">
        <v>3148</v>
      </c>
      <c r="L39">
        <v>71</v>
      </c>
      <c r="M39">
        <v>0</v>
      </c>
      <c r="N39">
        <v>26.23</v>
      </c>
      <c r="O39">
        <v>0.87</v>
      </c>
      <c r="P39">
        <v>11</v>
      </c>
      <c r="Q39">
        <v>1267</v>
      </c>
      <c r="R39">
        <v>12</v>
      </c>
      <c r="S39">
        <v>2500</v>
      </c>
      <c r="T39">
        <v>13.77</v>
      </c>
      <c r="U39">
        <v>0.71</v>
      </c>
      <c r="V39">
        <v>0</v>
      </c>
      <c r="W39">
        <v>0</v>
      </c>
      <c r="X39">
        <v>0</v>
      </c>
      <c r="Y39">
        <v>750</v>
      </c>
      <c r="Z39">
        <v>0</v>
      </c>
      <c r="AB39" t="s">
        <v>981</v>
      </c>
      <c r="AD39">
        <f t="shared" si="0"/>
        <v>28</v>
      </c>
      <c r="AE39">
        <f t="shared" si="1"/>
        <v>11</v>
      </c>
      <c r="AF39">
        <f t="shared" si="2"/>
        <v>0</v>
      </c>
      <c r="AG39" s="7">
        <f t="shared" si="3"/>
        <v>22.063853559516922</v>
      </c>
      <c r="AH39" s="7">
        <f t="shared" si="4"/>
        <v>11.360285125397013</v>
      </c>
      <c r="AI39" s="7" t="e">
        <f t="shared" si="5"/>
        <v>#NUM!</v>
      </c>
      <c r="AJ39" s="7"/>
      <c r="AK39" s="7">
        <f t="shared" si="6"/>
        <v>-4.1661464404830788</v>
      </c>
      <c r="AL39" s="7">
        <f t="shared" si="7"/>
        <v>-2.4097148746029866</v>
      </c>
      <c r="AM39" s="7" t="e">
        <f t="shared" si="8"/>
        <v>#NUM!</v>
      </c>
    </row>
    <row r="40" spans="1:39" x14ac:dyDescent="0.25">
      <c r="A40" t="s">
        <v>502</v>
      </c>
      <c r="B40" t="s">
        <v>503</v>
      </c>
      <c r="C40" s="6">
        <v>40425</v>
      </c>
      <c r="D40">
        <v>2</v>
      </c>
      <c r="E40">
        <v>2</v>
      </c>
      <c r="F40">
        <v>1.4</v>
      </c>
      <c r="G40">
        <v>1</v>
      </c>
      <c r="H40">
        <v>1</v>
      </c>
      <c r="I40">
        <v>0.71</v>
      </c>
      <c r="J40">
        <v>22</v>
      </c>
      <c r="K40">
        <v>282</v>
      </c>
      <c r="L40">
        <v>43</v>
      </c>
      <c r="M40">
        <v>750</v>
      </c>
      <c r="N40">
        <v>13.11</v>
      </c>
      <c r="O40">
        <v>0.61</v>
      </c>
      <c r="P40">
        <v>21</v>
      </c>
      <c r="Q40">
        <v>139</v>
      </c>
      <c r="R40">
        <v>21</v>
      </c>
      <c r="S40">
        <v>300</v>
      </c>
      <c r="T40">
        <v>6.57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B40" t="s">
        <v>982</v>
      </c>
      <c r="AD40">
        <f t="shared" si="0"/>
        <v>43</v>
      </c>
      <c r="AE40">
        <f t="shared" si="1"/>
        <v>21</v>
      </c>
      <c r="AF40">
        <f t="shared" si="2"/>
        <v>0</v>
      </c>
      <c r="AG40" s="7">
        <f t="shared" si="3"/>
        <v>4.1399188356785528</v>
      </c>
      <c r="AH40" s="7">
        <f t="shared" si="4"/>
        <v>2.67</v>
      </c>
      <c r="AI40" s="7" t="e">
        <f t="shared" si="5"/>
        <v>#NUM!</v>
      </c>
      <c r="AJ40" s="7"/>
      <c r="AK40" s="7">
        <f t="shared" si="6"/>
        <v>-8.9700811643214458</v>
      </c>
      <c r="AL40" s="7">
        <f t="shared" si="7"/>
        <v>-3.9000000000000004</v>
      </c>
      <c r="AM40" s="7" t="e">
        <f t="shared" si="8"/>
        <v>#NUM!</v>
      </c>
    </row>
    <row r="41" spans="1:39" x14ac:dyDescent="0.25">
      <c r="A41" t="s">
        <v>502</v>
      </c>
      <c r="B41" t="s">
        <v>503</v>
      </c>
      <c r="C41" s="6">
        <v>40426</v>
      </c>
      <c r="D41">
        <v>2</v>
      </c>
      <c r="E41">
        <v>3</v>
      </c>
      <c r="F41">
        <v>1.4</v>
      </c>
      <c r="G41">
        <v>1</v>
      </c>
      <c r="H41">
        <v>1</v>
      </c>
      <c r="I41">
        <v>1</v>
      </c>
      <c r="J41">
        <v>13</v>
      </c>
      <c r="K41">
        <v>2667</v>
      </c>
      <c r="L41">
        <v>23</v>
      </c>
      <c r="M41">
        <v>0</v>
      </c>
      <c r="N41">
        <v>11.55</v>
      </c>
      <c r="O41">
        <v>0.84</v>
      </c>
      <c r="P41">
        <v>6</v>
      </c>
      <c r="Q41">
        <v>838</v>
      </c>
      <c r="R41">
        <v>10</v>
      </c>
      <c r="S41">
        <v>2000</v>
      </c>
      <c r="T41">
        <v>5.9</v>
      </c>
      <c r="U41">
        <v>0.71</v>
      </c>
      <c r="V41">
        <v>5</v>
      </c>
      <c r="W41">
        <v>475</v>
      </c>
      <c r="X41">
        <v>5</v>
      </c>
      <c r="Y41">
        <v>750</v>
      </c>
      <c r="Z41">
        <v>3.71</v>
      </c>
      <c r="AB41" t="s">
        <v>204</v>
      </c>
      <c r="AD41">
        <f t="shared" si="0"/>
        <v>24</v>
      </c>
      <c r="AE41">
        <f t="shared" si="1"/>
        <v>11</v>
      </c>
      <c r="AF41">
        <f t="shared" si="2"/>
        <v>5</v>
      </c>
      <c r="AG41" s="7">
        <f t="shared" si="3"/>
        <v>19.587884214659852</v>
      </c>
      <c r="AH41" s="7">
        <f t="shared" si="4"/>
        <v>8.706118977804012</v>
      </c>
      <c r="AI41" s="7">
        <f t="shared" si="5"/>
        <v>5.0704110632444594</v>
      </c>
      <c r="AJ41" s="7"/>
      <c r="AK41" s="7">
        <f t="shared" si="6"/>
        <v>8.0378842146598508</v>
      </c>
      <c r="AL41" s="7">
        <f t="shared" si="7"/>
        <v>2.8061189778040116</v>
      </c>
      <c r="AM41" s="7">
        <f t="shared" si="8"/>
        <v>1.3604110632444595</v>
      </c>
    </row>
    <row r="42" spans="1:39" x14ac:dyDescent="0.25">
      <c r="A42" t="s">
        <v>502</v>
      </c>
      <c r="B42" t="s">
        <v>503</v>
      </c>
      <c r="C42" s="6">
        <v>40426</v>
      </c>
      <c r="D42">
        <v>2</v>
      </c>
      <c r="E42">
        <v>2</v>
      </c>
      <c r="F42">
        <v>1.4</v>
      </c>
      <c r="G42">
        <v>1</v>
      </c>
      <c r="H42">
        <v>1</v>
      </c>
      <c r="I42">
        <v>1</v>
      </c>
      <c r="J42">
        <v>20</v>
      </c>
      <c r="K42">
        <v>3809</v>
      </c>
      <c r="L42">
        <v>95</v>
      </c>
      <c r="M42">
        <v>0</v>
      </c>
      <c r="N42">
        <v>28.89</v>
      </c>
      <c r="O42">
        <v>0.87</v>
      </c>
      <c r="P42">
        <v>12</v>
      </c>
      <c r="Q42">
        <v>1234</v>
      </c>
      <c r="R42">
        <v>12</v>
      </c>
      <c r="S42">
        <v>2500</v>
      </c>
      <c r="T42">
        <v>16.39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 t="s">
        <v>1090</v>
      </c>
      <c r="AD42">
        <f t="shared" si="0"/>
        <v>32</v>
      </c>
      <c r="AE42">
        <f t="shared" si="1"/>
        <v>12</v>
      </c>
      <c r="AF42">
        <f t="shared" si="2"/>
        <v>0</v>
      </c>
      <c r="AG42" s="7">
        <f t="shared" si="3"/>
        <v>24.996218302580601</v>
      </c>
      <c r="AH42" s="7">
        <f t="shared" si="4"/>
        <v>11.324411733894109</v>
      </c>
      <c r="AI42" s="7" t="e">
        <f t="shared" si="5"/>
        <v>#NUM!</v>
      </c>
      <c r="AJ42" s="7"/>
      <c r="AK42" s="7">
        <f t="shared" si="6"/>
        <v>-3.8937816974193993</v>
      </c>
      <c r="AL42" s="7">
        <f t="shared" si="7"/>
        <v>-5.0655882661058911</v>
      </c>
      <c r="AM42" s="7" t="e">
        <f t="shared" si="8"/>
        <v>#NUM!</v>
      </c>
    </row>
    <row r="43" spans="1:39" x14ac:dyDescent="0.25">
      <c r="A43" t="s">
        <v>502</v>
      </c>
      <c r="B43" t="s">
        <v>503</v>
      </c>
      <c r="C43" s="6">
        <v>40426</v>
      </c>
      <c r="D43">
        <v>2</v>
      </c>
      <c r="E43">
        <v>2</v>
      </c>
      <c r="F43">
        <v>1.4</v>
      </c>
      <c r="G43">
        <v>1</v>
      </c>
      <c r="H43">
        <v>1</v>
      </c>
      <c r="I43">
        <v>0.71</v>
      </c>
      <c r="J43">
        <v>43</v>
      </c>
      <c r="K43">
        <v>277</v>
      </c>
      <c r="L43">
        <v>63</v>
      </c>
      <c r="M43">
        <v>750</v>
      </c>
      <c r="N43">
        <v>17.760000000000002</v>
      </c>
      <c r="O43">
        <v>0.61</v>
      </c>
      <c r="P43">
        <v>20</v>
      </c>
      <c r="Q43">
        <v>149</v>
      </c>
      <c r="R43">
        <v>20</v>
      </c>
      <c r="S43">
        <v>300</v>
      </c>
      <c r="T43">
        <v>6.36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 t="s">
        <v>1091</v>
      </c>
      <c r="AD43">
        <f t="shared" si="0"/>
        <v>63</v>
      </c>
      <c r="AE43">
        <f t="shared" si="1"/>
        <v>20</v>
      </c>
      <c r="AF43">
        <f t="shared" si="2"/>
        <v>0</v>
      </c>
      <c r="AG43" s="7">
        <f t="shared" si="3"/>
        <v>6.2525682286821374</v>
      </c>
      <c r="AH43" s="7">
        <f t="shared" si="4"/>
        <v>2.64</v>
      </c>
      <c r="AI43" s="7" t="e">
        <f t="shared" si="5"/>
        <v>#NUM!</v>
      </c>
      <c r="AJ43" s="7"/>
      <c r="AK43" s="7">
        <f t="shared" si="6"/>
        <v>-11.507431771317865</v>
      </c>
      <c r="AL43" s="7">
        <f t="shared" si="7"/>
        <v>-3.72</v>
      </c>
      <c r="AM43" s="7" t="e">
        <f t="shared" si="8"/>
        <v>#NUM!</v>
      </c>
    </row>
    <row r="44" spans="1:39" x14ac:dyDescent="0.25">
      <c r="A44" t="s">
        <v>502</v>
      </c>
      <c r="B44" t="s">
        <v>805</v>
      </c>
      <c r="C44" s="6">
        <v>40427</v>
      </c>
      <c r="D44">
        <v>2</v>
      </c>
      <c r="E44">
        <v>3</v>
      </c>
      <c r="F44">
        <v>1.4</v>
      </c>
      <c r="G44">
        <v>1</v>
      </c>
      <c r="H44">
        <v>1</v>
      </c>
      <c r="I44">
        <v>0.9</v>
      </c>
      <c r="J44">
        <v>21</v>
      </c>
      <c r="K44">
        <v>960</v>
      </c>
      <c r="L44">
        <v>52</v>
      </c>
      <c r="M44">
        <v>3000</v>
      </c>
      <c r="N44">
        <v>19.53</v>
      </c>
      <c r="O44">
        <v>0.8</v>
      </c>
      <c r="P44">
        <v>25</v>
      </c>
      <c r="Q44">
        <v>598</v>
      </c>
      <c r="R44">
        <v>31</v>
      </c>
      <c r="S44">
        <v>1500</v>
      </c>
      <c r="T44">
        <v>11.53</v>
      </c>
      <c r="U44">
        <v>0.65</v>
      </c>
      <c r="V44">
        <v>6</v>
      </c>
      <c r="W44">
        <v>293</v>
      </c>
      <c r="X44">
        <v>7</v>
      </c>
      <c r="Y44">
        <v>500</v>
      </c>
      <c r="Z44">
        <v>3.87</v>
      </c>
      <c r="AA44" t="s">
        <v>803</v>
      </c>
      <c r="AD44">
        <f t="shared" si="0"/>
        <v>52</v>
      </c>
      <c r="AE44">
        <f t="shared" si="1"/>
        <v>31</v>
      </c>
      <c r="AF44">
        <f t="shared" si="2"/>
        <v>6</v>
      </c>
      <c r="AG44" s="7">
        <f t="shared" si="3"/>
        <v>14.905454755590499</v>
      </c>
      <c r="AH44" s="7">
        <f t="shared" si="4"/>
        <v>8.4395576207240843</v>
      </c>
      <c r="AI44" s="7">
        <f t="shared" si="5"/>
        <v>2.9223801460048144</v>
      </c>
      <c r="AJ44" s="7"/>
      <c r="AK44" s="7">
        <f t="shared" si="6"/>
        <v>-4.6245452444095019</v>
      </c>
      <c r="AL44" s="7">
        <f t="shared" si="7"/>
        <v>-3.090442379275915</v>
      </c>
      <c r="AM44" s="7">
        <f t="shared" si="8"/>
        <v>-0.94761985399518567</v>
      </c>
    </row>
    <row r="45" spans="1:39" x14ac:dyDescent="0.25">
      <c r="A45" t="s">
        <v>502</v>
      </c>
      <c r="B45" t="s">
        <v>1092</v>
      </c>
      <c r="C45" s="6">
        <v>40427</v>
      </c>
      <c r="D45">
        <v>2</v>
      </c>
      <c r="E45">
        <v>2</v>
      </c>
      <c r="F45">
        <v>1.4</v>
      </c>
      <c r="G45">
        <v>1</v>
      </c>
      <c r="H45">
        <v>1</v>
      </c>
      <c r="I45">
        <v>1</v>
      </c>
      <c r="J45">
        <v>20</v>
      </c>
      <c r="K45">
        <v>5591</v>
      </c>
      <c r="L45">
        <v>84</v>
      </c>
      <c r="M45">
        <v>0</v>
      </c>
      <c r="N45">
        <v>27.77</v>
      </c>
      <c r="O45">
        <v>0.97</v>
      </c>
      <c r="P45">
        <v>12</v>
      </c>
      <c r="Q45">
        <v>2719</v>
      </c>
      <c r="R45">
        <v>13</v>
      </c>
      <c r="S45">
        <v>5000</v>
      </c>
      <c r="T45">
        <v>20.51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 t="s">
        <v>1093</v>
      </c>
      <c r="AD45">
        <f t="shared" si="0"/>
        <v>32</v>
      </c>
      <c r="AE45">
        <f t="shared" si="1"/>
        <v>12</v>
      </c>
      <c r="AF45">
        <f t="shared" si="2"/>
        <v>0</v>
      </c>
      <c r="AG45" s="7">
        <f t="shared" si="3"/>
        <v>29.266529592244403</v>
      </c>
      <c r="AH45" s="7">
        <f t="shared" si="4"/>
        <v>17.188297312306176</v>
      </c>
      <c r="AI45" s="7" t="e">
        <f t="shared" si="5"/>
        <v>#NUM!</v>
      </c>
      <c r="AJ45" s="7"/>
      <c r="AK45" s="7">
        <f t="shared" si="6"/>
        <v>1.4965295922444035</v>
      </c>
      <c r="AL45" s="7">
        <f t="shared" si="7"/>
        <v>-3.3217026876938256</v>
      </c>
      <c r="AM45" s="7" t="e">
        <f t="shared" si="8"/>
        <v>#NUM!</v>
      </c>
    </row>
    <row r="46" spans="1:39" x14ac:dyDescent="0.25">
      <c r="A46" t="s">
        <v>416</v>
      </c>
      <c r="B46" t="s">
        <v>417</v>
      </c>
      <c r="C46" s="6">
        <v>40363</v>
      </c>
      <c r="D46">
        <v>2</v>
      </c>
      <c r="E46">
        <v>3</v>
      </c>
      <c r="F46">
        <v>1.4</v>
      </c>
      <c r="G46">
        <v>1</v>
      </c>
      <c r="H46">
        <v>1</v>
      </c>
      <c r="I46">
        <v>1</v>
      </c>
      <c r="J46">
        <v>3</v>
      </c>
      <c r="K46">
        <v>2420</v>
      </c>
      <c r="L46">
        <v>6</v>
      </c>
      <c r="M46">
        <v>0</v>
      </c>
      <c r="N46">
        <v>5.6</v>
      </c>
      <c r="O46">
        <v>0.84</v>
      </c>
      <c r="P46">
        <v>3</v>
      </c>
      <c r="Q46">
        <v>1292</v>
      </c>
      <c r="R46">
        <v>4</v>
      </c>
      <c r="S46">
        <v>2000</v>
      </c>
      <c r="T46">
        <v>4.13</v>
      </c>
      <c r="U46">
        <v>0.71</v>
      </c>
      <c r="V46">
        <v>1</v>
      </c>
      <c r="W46">
        <v>28</v>
      </c>
      <c r="X46">
        <v>1</v>
      </c>
      <c r="Y46">
        <v>750</v>
      </c>
      <c r="Z46">
        <v>0</v>
      </c>
      <c r="AB46" t="s">
        <v>418</v>
      </c>
      <c r="AD46">
        <f t="shared" si="0"/>
        <v>7</v>
      </c>
      <c r="AE46">
        <f t="shared" si="1"/>
        <v>4</v>
      </c>
      <c r="AF46">
        <f t="shared" si="2"/>
        <v>1</v>
      </c>
      <c r="AG46" s="7">
        <f t="shared" si="3"/>
        <v>15.243931318420973</v>
      </c>
      <c r="AH46" s="7">
        <f t="shared" si="4"/>
        <v>10.474047756878125</v>
      </c>
      <c r="AI46" s="7">
        <f t="shared" si="5"/>
        <v>2.0699999999999998</v>
      </c>
      <c r="AJ46" s="7"/>
      <c r="AK46" s="7">
        <f t="shared" si="6"/>
        <v>9.6439313184209734</v>
      </c>
      <c r="AL46" s="7">
        <f t="shared" si="7"/>
        <v>6.3440477568781253</v>
      </c>
      <c r="AM46" s="7">
        <f t="shared" si="8"/>
        <v>2.0699999999999998</v>
      </c>
    </row>
    <row r="47" spans="1:39" x14ac:dyDescent="0.25">
      <c r="A47" t="s">
        <v>416</v>
      </c>
      <c r="B47" t="s">
        <v>417</v>
      </c>
      <c r="C47" s="6">
        <v>40363</v>
      </c>
      <c r="D47">
        <v>2</v>
      </c>
      <c r="E47">
        <v>3</v>
      </c>
      <c r="F47">
        <v>1.4</v>
      </c>
      <c r="G47">
        <v>1</v>
      </c>
      <c r="H47">
        <v>1</v>
      </c>
      <c r="I47">
        <v>0.84</v>
      </c>
      <c r="J47">
        <v>7</v>
      </c>
      <c r="K47">
        <v>585</v>
      </c>
      <c r="L47">
        <v>45</v>
      </c>
      <c r="M47">
        <v>2000</v>
      </c>
      <c r="N47">
        <v>16.239999999999998</v>
      </c>
      <c r="O47">
        <v>0.75</v>
      </c>
      <c r="P47">
        <v>15</v>
      </c>
      <c r="Q47">
        <v>460</v>
      </c>
      <c r="R47">
        <v>38</v>
      </c>
      <c r="S47">
        <v>1000</v>
      </c>
      <c r="T47">
        <v>12.54</v>
      </c>
      <c r="U47">
        <v>0.65</v>
      </c>
      <c r="V47">
        <v>23</v>
      </c>
      <c r="W47">
        <v>302</v>
      </c>
      <c r="X47">
        <v>24</v>
      </c>
      <c r="Y47">
        <v>500</v>
      </c>
      <c r="Z47">
        <v>7.73</v>
      </c>
      <c r="AA47" t="s">
        <v>777</v>
      </c>
      <c r="AD47">
        <f t="shared" si="0"/>
        <v>45</v>
      </c>
      <c r="AE47">
        <f t="shared" si="1"/>
        <v>38</v>
      </c>
      <c r="AF47">
        <f t="shared" si="2"/>
        <v>23</v>
      </c>
      <c r="AG47" s="7">
        <f t="shared" si="3"/>
        <v>9.4578670177954258</v>
      </c>
      <c r="AH47" s="7">
        <f t="shared" si="4"/>
        <v>7.1375948648695315</v>
      </c>
      <c r="AI47" s="7">
        <f t="shared" si="5"/>
        <v>3.7533261146392474</v>
      </c>
      <c r="AJ47" s="7"/>
      <c r="AK47" s="7">
        <f t="shared" si="6"/>
        <v>-6.7821329822045726</v>
      </c>
      <c r="AL47" s="7">
        <f t="shared" si="7"/>
        <v>-5.4024051351304676</v>
      </c>
      <c r="AM47" s="7">
        <f t="shared" si="8"/>
        <v>-3.9766738853607531</v>
      </c>
    </row>
    <row r="48" spans="1:39" x14ac:dyDescent="0.25">
      <c r="A48" t="s">
        <v>416</v>
      </c>
      <c r="B48" t="s">
        <v>417</v>
      </c>
      <c r="C48" s="6">
        <v>40363</v>
      </c>
      <c r="D48">
        <v>2</v>
      </c>
      <c r="E48">
        <v>2</v>
      </c>
      <c r="F48">
        <v>1.4</v>
      </c>
      <c r="G48">
        <v>1</v>
      </c>
      <c r="H48">
        <v>1</v>
      </c>
      <c r="I48">
        <v>1</v>
      </c>
      <c r="J48">
        <v>16</v>
      </c>
      <c r="K48">
        <v>5320</v>
      </c>
      <c r="L48">
        <v>76</v>
      </c>
      <c r="M48">
        <v>0</v>
      </c>
      <c r="N48">
        <v>26.85</v>
      </c>
      <c r="O48">
        <v>0.94</v>
      </c>
      <c r="P48">
        <v>15</v>
      </c>
      <c r="Q48">
        <v>2798</v>
      </c>
      <c r="R48">
        <v>15</v>
      </c>
      <c r="S48">
        <v>4000</v>
      </c>
      <c r="T48">
        <v>17.05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 t="s">
        <v>1082</v>
      </c>
      <c r="AD48">
        <f t="shared" si="0"/>
        <v>31</v>
      </c>
      <c r="AE48">
        <f t="shared" si="1"/>
        <v>15</v>
      </c>
      <c r="AF48">
        <f t="shared" si="2"/>
        <v>0</v>
      </c>
      <c r="AG48" s="7">
        <f t="shared" si="3"/>
        <v>28.410721064667328</v>
      </c>
      <c r="AH48" s="7">
        <f t="shared" si="4"/>
        <v>18.073073135401149</v>
      </c>
      <c r="AI48" s="7" t="e">
        <f t="shared" si="5"/>
        <v>#NUM!</v>
      </c>
      <c r="AJ48" s="7"/>
      <c r="AK48" s="7">
        <f t="shared" si="6"/>
        <v>1.5607210646673266</v>
      </c>
      <c r="AL48" s="7">
        <f t="shared" si="7"/>
        <v>1.0230731354011482</v>
      </c>
      <c r="AM48" s="7" t="e">
        <f t="shared" si="8"/>
        <v>#NUM!</v>
      </c>
    </row>
    <row r="49" spans="1:39" x14ac:dyDescent="0.25">
      <c r="A49" t="s">
        <v>416</v>
      </c>
      <c r="B49" t="s">
        <v>775</v>
      </c>
      <c r="C49" s="6">
        <v>40362</v>
      </c>
      <c r="D49">
        <v>2</v>
      </c>
      <c r="E49">
        <v>3</v>
      </c>
      <c r="F49">
        <v>1.4</v>
      </c>
      <c r="G49">
        <v>1</v>
      </c>
      <c r="H49">
        <v>1</v>
      </c>
      <c r="I49">
        <v>1</v>
      </c>
      <c r="J49">
        <v>20</v>
      </c>
      <c r="K49">
        <v>2954</v>
      </c>
      <c r="L49">
        <v>45</v>
      </c>
      <c r="M49">
        <v>0</v>
      </c>
      <c r="N49">
        <v>19.25</v>
      </c>
      <c r="O49">
        <v>0.84</v>
      </c>
      <c r="P49">
        <v>12</v>
      </c>
      <c r="Q49">
        <v>721</v>
      </c>
      <c r="R49">
        <v>25</v>
      </c>
      <c r="S49">
        <v>2000</v>
      </c>
      <c r="T49">
        <v>10.33</v>
      </c>
      <c r="U49">
        <v>0.71</v>
      </c>
      <c r="V49">
        <v>13</v>
      </c>
      <c r="W49">
        <v>380</v>
      </c>
      <c r="X49">
        <v>14</v>
      </c>
      <c r="Y49">
        <v>750</v>
      </c>
      <c r="Z49">
        <v>5.93</v>
      </c>
      <c r="AA49" t="s">
        <v>776</v>
      </c>
      <c r="AD49">
        <f t="shared" si="0"/>
        <v>45</v>
      </c>
      <c r="AE49">
        <f t="shared" si="1"/>
        <v>25</v>
      </c>
      <c r="AF49">
        <f t="shared" si="2"/>
        <v>13</v>
      </c>
      <c r="AG49" s="7">
        <f t="shared" si="3"/>
        <v>25.230155838791305</v>
      </c>
      <c r="AH49" s="7">
        <f t="shared" si="4"/>
        <v>9.1895074325188464</v>
      </c>
      <c r="AI49" s="7">
        <f t="shared" si="5"/>
        <v>4.4625649257413942</v>
      </c>
      <c r="AJ49" s="7"/>
      <c r="AK49" s="7">
        <f t="shared" si="6"/>
        <v>5.9801558387913047</v>
      </c>
      <c r="AL49" s="7">
        <f t="shared" si="7"/>
        <v>-1.1404925674811537</v>
      </c>
      <c r="AM49" s="7">
        <f t="shared" si="8"/>
        <v>-1.4674350742586055</v>
      </c>
    </row>
    <row r="50" spans="1:39" x14ac:dyDescent="0.25">
      <c r="A50" t="s">
        <v>416</v>
      </c>
      <c r="B50" t="s">
        <v>775</v>
      </c>
      <c r="C50" s="6">
        <v>40362</v>
      </c>
      <c r="D50">
        <v>2</v>
      </c>
      <c r="E50">
        <v>2</v>
      </c>
      <c r="F50">
        <v>1.4</v>
      </c>
      <c r="G50">
        <v>1</v>
      </c>
      <c r="H50">
        <v>1</v>
      </c>
      <c r="I50">
        <v>1</v>
      </c>
      <c r="J50">
        <v>7</v>
      </c>
      <c r="K50">
        <v>3207</v>
      </c>
      <c r="L50">
        <v>29</v>
      </c>
      <c r="M50">
        <v>0</v>
      </c>
      <c r="N50">
        <v>13.65</v>
      </c>
      <c r="O50">
        <v>0.84</v>
      </c>
      <c r="P50">
        <v>5</v>
      </c>
      <c r="Q50">
        <v>1461</v>
      </c>
      <c r="R50">
        <v>5</v>
      </c>
      <c r="S50">
        <v>2000</v>
      </c>
      <c r="T50">
        <v>7.27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B50" t="s">
        <v>960</v>
      </c>
      <c r="AD50">
        <f t="shared" si="0"/>
        <v>12</v>
      </c>
      <c r="AE50">
        <f t="shared" si="1"/>
        <v>5</v>
      </c>
      <c r="AF50">
        <f t="shared" si="2"/>
        <v>0</v>
      </c>
      <c r="AG50" s="7">
        <f t="shared" si="3"/>
        <v>18.54088200500826</v>
      </c>
      <c r="AH50" s="7">
        <f t="shared" si="4"/>
        <v>11.400115257264426</v>
      </c>
      <c r="AI50" s="7" t="e">
        <f t="shared" si="5"/>
        <v>#NUM!</v>
      </c>
      <c r="AJ50" s="7"/>
      <c r="AK50" s="7">
        <f t="shared" si="6"/>
        <v>4.89088200500826</v>
      </c>
      <c r="AL50" s="7">
        <f t="shared" si="7"/>
        <v>4.1301152572644266</v>
      </c>
      <c r="AM50" s="7" t="e">
        <f t="shared" si="8"/>
        <v>#NUM!</v>
      </c>
    </row>
    <row r="51" spans="1:39" x14ac:dyDescent="0.25">
      <c r="A51" t="s">
        <v>416</v>
      </c>
      <c r="B51" t="s">
        <v>775</v>
      </c>
      <c r="C51" s="6">
        <v>40362</v>
      </c>
      <c r="D51">
        <v>2</v>
      </c>
      <c r="E51">
        <v>2</v>
      </c>
      <c r="F51">
        <v>1.4</v>
      </c>
      <c r="G51">
        <v>1</v>
      </c>
      <c r="H51">
        <v>1</v>
      </c>
      <c r="I51">
        <v>0.71</v>
      </c>
      <c r="J51">
        <v>6</v>
      </c>
      <c r="K51">
        <v>223</v>
      </c>
      <c r="L51">
        <v>18</v>
      </c>
      <c r="M51">
        <v>750</v>
      </c>
      <c r="N51">
        <v>6.92</v>
      </c>
      <c r="O51">
        <v>0.61</v>
      </c>
      <c r="P51">
        <v>12</v>
      </c>
      <c r="Q51">
        <v>148</v>
      </c>
      <c r="R51">
        <v>12</v>
      </c>
      <c r="S51">
        <v>300</v>
      </c>
      <c r="T51">
        <v>4.66</v>
      </c>
      <c r="U51">
        <v>0.51</v>
      </c>
      <c r="V51">
        <v>0</v>
      </c>
      <c r="W51">
        <v>0</v>
      </c>
      <c r="X51">
        <v>0</v>
      </c>
      <c r="Y51">
        <v>100</v>
      </c>
      <c r="Z51">
        <v>0</v>
      </c>
      <c r="AB51" t="s">
        <v>961</v>
      </c>
      <c r="AD51">
        <f t="shared" si="0"/>
        <v>18</v>
      </c>
      <c r="AE51">
        <f t="shared" si="1"/>
        <v>12</v>
      </c>
      <c r="AF51">
        <f t="shared" si="2"/>
        <v>0</v>
      </c>
      <c r="AG51" s="7">
        <f t="shared" si="3"/>
        <v>2.58</v>
      </c>
      <c r="AH51" s="7">
        <f t="shared" si="4"/>
        <v>2.4000000000000004</v>
      </c>
      <c r="AI51" s="7" t="e">
        <f t="shared" si="5"/>
        <v>#NUM!</v>
      </c>
      <c r="AJ51" s="7"/>
      <c r="AK51" s="7">
        <f t="shared" si="6"/>
        <v>-4.34</v>
      </c>
      <c r="AL51" s="7">
        <f t="shared" si="7"/>
        <v>-2.2599999999999998</v>
      </c>
      <c r="AM51" s="7" t="e">
        <f t="shared" si="8"/>
        <v>#NUM!</v>
      </c>
    </row>
    <row r="52" spans="1:39" x14ac:dyDescent="0.25">
      <c r="A52" t="s">
        <v>395</v>
      </c>
      <c r="B52" t="s">
        <v>399</v>
      </c>
      <c r="C52" s="6">
        <v>40368</v>
      </c>
      <c r="D52">
        <v>2</v>
      </c>
      <c r="E52">
        <v>3</v>
      </c>
      <c r="F52">
        <v>1.4</v>
      </c>
      <c r="G52">
        <v>1</v>
      </c>
      <c r="H52">
        <v>1</v>
      </c>
      <c r="I52">
        <v>1</v>
      </c>
      <c r="J52">
        <v>12</v>
      </c>
      <c r="K52">
        <v>1837</v>
      </c>
      <c r="L52">
        <v>29</v>
      </c>
      <c r="M52">
        <v>0</v>
      </c>
      <c r="N52">
        <v>13.65</v>
      </c>
      <c r="O52">
        <v>0.84</v>
      </c>
      <c r="P52">
        <v>11</v>
      </c>
      <c r="Q52">
        <v>736</v>
      </c>
      <c r="R52">
        <v>18</v>
      </c>
      <c r="S52">
        <v>2000</v>
      </c>
      <c r="T52">
        <v>8.27</v>
      </c>
      <c r="U52">
        <v>0.71</v>
      </c>
      <c r="V52">
        <v>7</v>
      </c>
      <c r="W52">
        <v>300</v>
      </c>
      <c r="X52">
        <v>7</v>
      </c>
      <c r="Y52">
        <v>750</v>
      </c>
      <c r="Z52">
        <v>4.2</v>
      </c>
      <c r="AB52" t="s">
        <v>346</v>
      </c>
      <c r="AD52">
        <f t="shared" si="0"/>
        <v>30</v>
      </c>
      <c r="AE52">
        <f t="shared" si="1"/>
        <v>18</v>
      </c>
      <c r="AF52">
        <f t="shared" si="2"/>
        <v>7</v>
      </c>
      <c r="AG52" s="7">
        <f t="shared" si="3"/>
        <v>17.335868053115476</v>
      </c>
      <c r="AH52" s="7">
        <f t="shared" si="4"/>
        <v>8.6297550307922428</v>
      </c>
      <c r="AI52" s="7">
        <f t="shared" si="5"/>
        <v>3.064410367351345</v>
      </c>
      <c r="AJ52" s="7"/>
      <c r="AK52" s="7">
        <f t="shared" si="6"/>
        <v>3.6858680531154757</v>
      </c>
      <c r="AL52" s="7">
        <f t="shared" si="7"/>
        <v>0.35975503079224325</v>
      </c>
      <c r="AM52" s="7">
        <f t="shared" si="8"/>
        <v>-1.1355896326486552</v>
      </c>
    </row>
    <row r="53" spans="1:39" x14ac:dyDescent="0.25">
      <c r="A53" t="s">
        <v>395</v>
      </c>
      <c r="B53" t="s">
        <v>399</v>
      </c>
      <c r="C53" s="6">
        <v>40370</v>
      </c>
      <c r="D53">
        <v>2</v>
      </c>
      <c r="E53">
        <v>3</v>
      </c>
      <c r="F53">
        <v>1.4</v>
      </c>
      <c r="G53">
        <v>1</v>
      </c>
      <c r="H53">
        <v>1</v>
      </c>
      <c r="I53">
        <v>1</v>
      </c>
      <c r="J53">
        <v>8</v>
      </c>
      <c r="K53">
        <v>3310</v>
      </c>
      <c r="L53">
        <v>11</v>
      </c>
      <c r="M53">
        <v>0</v>
      </c>
      <c r="N53">
        <v>7.35</v>
      </c>
      <c r="O53">
        <v>0.84</v>
      </c>
      <c r="P53">
        <v>1</v>
      </c>
      <c r="Q53">
        <v>1038</v>
      </c>
      <c r="R53">
        <v>4</v>
      </c>
      <c r="S53">
        <v>2000</v>
      </c>
      <c r="T53">
        <v>4.13</v>
      </c>
      <c r="U53">
        <v>0.75</v>
      </c>
      <c r="V53">
        <v>3</v>
      </c>
      <c r="W53">
        <v>650</v>
      </c>
      <c r="X53">
        <v>3</v>
      </c>
      <c r="Y53">
        <v>1000</v>
      </c>
      <c r="Z53">
        <v>3.4</v>
      </c>
      <c r="AB53" t="s">
        <v>149</v>
      </c>
      <c r="AD53">
        <f t="shared" si="0"/>
        <v>12</v>
      </c>
      <c r="AE53">
        <f t="shared" si="1"/>
        <v>4</v>
      </c>
      <c r="AF53">
        <f t="shared" si="2"/>
        <v>3</v>
      </c>
      <c r="AG53" s="7">
        <f t="shared" si="3"/>
        <v>18.804907045129696</v>
      </c>
      <c r="AH53" s="7">
        <f t="shared" si="4"/>
        <v>9.1568237995284729</v>
      </c>
      <c r="AI53" s="7">
        <f t="shared" si="5"/>
        <v>6.476055242714108</v>
      </c>
      <c r="AJ53" s="7"/>
      <c r="AK53" s="7">
        <f t="shared" si="6"/>
        <v>11.454907045129696</v>
      </c>
      <c r="AL53" s="7">
        <f t="shared" si="7"/>
        <v>5.026823799528473</v>
      </c>
      <c r="AM53" s="7">
        <f t="shared" si="8"/>
        <v>3.0760552427141081</v>
      </c>
    </row>
    <row r="54" spans="1:39" x14ac:dyDescent="0.25">
      <c r="A54" t="s">
        <v>401</v>
      </c>
      <c r="B54" t="s">
        <v>773</v>
      </c>
      <c r="C54" s="6">
        <v>40363</v>
      </c>
      <c r="D54">
        <v>2</v>
      </c>
      <c r="E54">
        <v>3</v>
      </c>
      <c r="F54">
        <v>1.4</v>
      </c>
      <c r="G54">
        <v>1</v>
      </c>
      <c r="H54">
        <v>1</v>
      </c>
      <c r="I54">
        <v>1</v>
      </c>
      <c r="J54">
        <v>8</v>
      </c>
      <c r="K54">
        <v>2314</v>
      </c>
      <c r="L54">
        <v>20</v>
      </c>
      <c r="M54">
        <v>0</v>
      </c>
      <c r="N54">
        <v>10.5</v>
      </c>
      <c r="O54">
        <v>0.87</v>
      </c>
      <c r="P54">
        <v>3</v>
      </c>
      <c r="Q54">
        <v>916</v>
      </c>
      <c r="R54">
        <v>13</v>
      </c>
      <c r="S54">
        <v>2500</v>
      </c>
      <c r="T54">
        <v>7.04</v>
      </c>
      <c r="U54">
        <v>0.75</v>
      </c>
      <c r="V54">
        <v>9</v>
      </c>
      <c r="W54">
        <v>496</v>
      </c>
      <c r="X54">
        <v>9</v>
      </c>
      <c r="Y54">
        <v>1000</v>
      </c>
      <c r="Z54">
        <v>4.96</v>
      </c>
      <c r="AA54" t="s">
        <v>648</v>
      </c>
      <c r="AD54">
        <f t="shared" si="0"/>
        <v>20</v>
      </c>
      <c r="AE54">
        <f t="shared" si="1"/>
        <v>12</v>
      </c>
      <c r="AF54">
        <f t="shared" si="2"/>
        <v>9</v>
      </c>
      <c r="AG54" s="7">
        <f t="shared" si="3"/>
        <v>17.50012433982231</v>
      </c>
      <c r="AH54" s="7">
        <f t="shared" si="4"/>
        <v>9.3722488731635458</v>
      </c>
      <c r="AI54" s="7">
        <f t="shared" si="5"/>
        <v>5.5708410081743427</v>
      </c>
      <c r="AJ54" s="7"/>
      <c r="AK54" s="7">
        <f t="shared" si="6"/>
        <v>7.0001243398223103</v>
      </c>
      <c r="AL54" s="7">
        <f t="shared" si="7"/>
        <v>2.3322488731635458</v>
      </c>
      <c r="AM54" s="7">
        <f t="shared" si="8"/>
        <v>0.61084100817434273</v>
      </c>
    </row>
    <row r="55" spans="1:39" x14ac:dyDescent="0.25">
      <c r="A55" t="s">
        <v>401</v>
      </c>
      <c r="B55" t="s">
        <v>402</v>
      </c>
      <c r="C55" s="6">
        <v>40358</v>
      </c>
      <c r="D55">
        <v>2</v>
      </c>
      <c r="E55">
        <v>3</v>
      </c>
      <c r="F55">
        <v>1.4</v>
      </c>
      <c r="G55">
        <v>1</v>
      </c>
      <c r="H55">
        <v>1</v>
      </c>
      <c r="I55">
        <v>1</v>
      </c>
      <c r="J55">
        <v>2</v>
      </c>
      <c r="K55">
        <v>2569</v>
      </c>
      <c r="L55">
        <v>5</v>
      </c>
      <c r="M55">
        <v>0</v>
      </c>
      <c r="N55">
        <v>5.25</v>
      </c>
      <c r="O55">
        <v>0.87</v>
      </c>
      <c r="P55">
        <v>1</v>
      </c>
      <c r="Q55">
        <v>875</v>
      </c>
      <c r="R55">
        <v>4</v>
      </c>
      <c r="S55">
        <v>2500</v>
      </c>
      <c r="T55">
        <v>4.29</v>
      </c>
      <c r="U55">
        <v>0.75</v>
      </c>
      <c r="V55">
        <v>3</v>
      </c>
      <c r="W55">
        <v>484</v>
      </c>
      <c r="X55">
        <v>3</v>
      </c>
      <c r="Y55">
        <v>1000</v>
      </c>
      <c r="Z55">
        <v>3.4</v>
      </c>
      <c r="AB55" t="s">
        <v>403</v>
      </c>
      <c r="AD55">
        <f t="shared" si="0"/>
        <v>6</v>
      </c>
      <c r="AE55">
        <f t="shared" si="1"/>
        <v>4</v>
      </c>
      <c r="AF55">
        <f t="shared" si="2"/>
        <v>3</v>
      </c>
      <c r="AG55" s="7">
        <f t="shared" si="3"/>
        <v>15.478452239366916</v>
      </c>
      <c r="AH55" s="7">
        <f t="shared" si="4"/>
        <v>8.176196309158426</v>
      </c>
      <c r="AI55" s="7">
        <f t="shared" si="5"/>
        <v>5.0202482064742115</v>
      </c>
      <c r="AJ55" s="7"/>
      <c r="AK55" s="7">
        <f t="shared" si="6"/>
        <v>10.228452239366916</v>
      </c>
      <c r="AL55" s="7">
        <f t="shared" si="7"/>
        <v>3.886196309158426</v>
      </c>
      <c r="AM55" s="7">
        <f t="shared" si="8"/>
        <v>1.6202482064742116</v>
      </c>
    </row>
    <row r="56" spans="1:39" x14ac:dyDescent="0.25">
      <c r="A56" t="s">
        <v>401</v>
      </c>
      <c r="B56" t="s">
        <v>402</v>
      </c>
      <c r="C56" s="6">
        <v>40359</v>
      </c>
      <c r="D56">
        <v>2</v>
      </c>
      <c r="E56">
        <v>3</v>
      </c>
      <c r="F56">
        <v>1.4</v>
      </c>
      <c r="G56">
        <v>1</v>
      </c>
      <c r="H56">
        <v>1</v>
      </c>
      <c r="I56">
        <v>1</v>
      </c>
      <c r="J56">
        <v>5</v>
      </c>
      <c r="K56">
        <v>2687</v>
      </c>
      <c r="L56">
        <v>10</v>
      </c>
      <c r="M56">
        <v>0</v>
      </c>
      <c r="N56">
        <v>7</v>
      </c>
      <c r="O56">
        <v>0.87</v>
      </c>
      <c r="P56">
        <v>3</v>
      </c>
      <c r="Q56">
        <v>1246</v>
      </c>
      <c r="R56">
        <v>6</v>
      </c>
      <c r="S56">
        <v>2500</v>
      </c>
      <c r="T56">
        <v>4.9000000000000004</v>
      </c>
      <c r="U56">
        <v>0.75</v>
      </c>
      <c r="V56">
        <v>3</v>
      </c>
      <c r="W56">
        <v>339</v>
      </c>
      <c r="X56">
        <v>3</v>
      </c>
      <c r="Y56">
        <v>1000</v>
      </c>
      <c r="Z56">
        <v>3.4</v>
      </c>
      <c r="AB56" t="s">
        <v>404</v>
      </c>
      <c r="AD56">
        <f t="shared" si="0"/>
        <v>11</v>
      </c>
      <c r="AE56">
        <f t="shared" si="1"/>
        <v>6</v>
      </c>
      <c r="AF56">
        <f t="shared" si="2"/>
        <v>3</v>
      </c>
      <c r="AG56" s="7">
        <f t="shared" si="3"/>
        <v>16.879316420243587</v>
      </c>
      <c r="AH56" s="7">
        <f t="shared" si="4"/>
        <v>10.535906177964936</v>
      </c>
      <c r="AI56" s="7">
        <f t="shared" si="5"/>
        <v>3.4146545100308416</v>
      </c>
      <c r="AJ56" s="7"/>
      <c r="AK56" s="7">
        <f t="shared" si="6"/>
        <v>9.8793164202435868</v>
      </c>
      <c r="AL56" s="7">
        <f t="shared" si="7"/>
        <v>5.6359061779649355</v>
      </c>
      <c r="AM56" s="7">
        <f t="shared" si="8"/>
        <v>1.4654510030841728E-2</v>
      </c>
    </row>
    <row r="57" spans="1:39" x14ac:dyDescent="0.25">
      <c r="A57" t="s">
        <v>401</v>
      </c>
      <c r="B57" t="s">
        <v>402</v>
      </c>
      <c r="C57" s="6">
        <v>40360</v>
      </c>
      <c r="D57">
        <v>2</v>
      </c>
      <c r="E57">
        <v>3</v>
      </c>
      <c r="F57">
        <v>1.4</v>
      </c>
      <c r="G57">
        <v>1</v>
      </c>
      <c r="H57">
        <v>1</v>
      </c>
      <c r="I57">
        <v>1</v>
      </c>
      <c r="J57">
        <v>4</v>
      </c>
      <c r="K57">
        <v>2867</v>
      </c>
      <c r="L57">
        <v>8</v>
      </c>
      <c r="M57">
        <v>0</v>
      </c>
      <c r="N57">
        <v>6.3</v>
      </c>
      <c r="O57">
        <v>0.87</v>
      </c>
      <c r="P57">
        <v>4</v>
      </c>
      <c r="Q57">
        <v>1389</v>
      </c>
      <c r="R57">
        <v>4</v>
      </c>
      <c r="S57">
        <v>2500</v>
      </c>
      <c r="T57">
        <v>4.29</v>
      </c>
      <c r="U57">
        <v>0.75</v>
      </c>
      <c r="V57">
        <v>2</v>
      </c>
      <c r="W57">
        <v>216</v>
      </c>
      <c r="X57">
        <v>2</v>
      </c>
      <c r="Y57">
        <v>1000</v>
      </c>
      <c r="Z57">
        <v>0</v>
      </c>
      <c r="AB57" t="s">
        <v>405</v>
      </c>
      <c r="AD57">
        <f t="shared" si="0"/>
        <v>10</v>
      </c>
      <c r="AE57">
        <f t="shared" si="1"/>
        <v>6</v>
      </c>
      <c r="AF57">
        <f t="shared" si="2"/>
        <v>2</v>
      </c>
      <c r="AG57" s="7">
        <f t="shared" si="3"/>
        <v>17.1773632142793</v>
      </c>
      <c r="AH57" s="7">
        <f t="shared" si="4"/>
        <v>11.228267356012328</v>
      </c>
      <c r="AI57" s="7">
        <f t="shared" si="5"/>
        <v>2.0999999999999996</v>
      </c>
      <c r="AJ57" s="7"/>
      <c r="AK57" s="7">
        <f t="shared" si="6"/>
        <v>10.877363214279299</v>
      </c>
      <c r="AL57" s="7">
        <f t="shared" si="7"/>
        <v>6.9382673560123278</v>
      </c>
      <c r="AM57" s="7">
        <f t="shared" si="8"/>
        <v>2.0999999999999996</v>
      </c>
    </row>
    <row r="58" spans="1:39" x14ac:dyDescent="0.25">
      <c r="A58" t="s">
        <v>401</v>
      </c>
      <c r="B58" t="s">
        <v>402</v>
      </c>
      <c r="C58" s="6">
        <v>40361</v>
      </c>
      <c r="D58">
        <v>2</v>
      </c>
      <c r="E58">
        <v>3</v>
      </c>
      <c r="F58">
        <v>1.4</v>
      </c>
      <c r="G58">
        <v>1</v>
      </c>
      <c r="H58">
        <v>1</v>
      </c>
      <c r="I58">
        <v>1</v>
      </c>
      <c r="J58">
        <v>7</v>
      </c>
      <c r="K58">
        <v>2719</v>
      </c>
      <c r="L58">
        <v>11</v>
      </c>
      <c r="M58">
        <v>0</v>
      </c>
      <c r="N58">
        <v>7.35</v>
      </c>
      <c r="O58">
        <v>0.87</v>
      </c>
      <c r="P58">
        <v>2</v>
      </c>
      <c r="Q58">
        <v>968</v>
      </c>
      <c r="R58">
        <v>5</v>
      </c>
      <c r="S58">
        <v>2500</v>
      </c>
      <c r="T58">
        <v>4.59</v>
      </c>
      <c r="U58">
        <v>0.75</v>
      </c>
      <c r="V58">
        <v>3</v>
      </c>
      <c r="W58">
        <v>285</v>
      </c>
      <c r="X58">
        <v>3</v>
      </c>
      <c r="Y58">
        <v>1000</v>
      </c>
      <c r="Z58">
        <v>3.4</v>
      </c>
      <c r="AB58" t="s">
        <v>38</v>
      </c>
      <c r="AD58">
        <f t="shared" si="0"/>
        <v>12</v>
      </c>
      <c r="AE58">
        <f t="shared" si="1"/>
        <v>5</v>
      </c>
      <c r="AF58">
        <f t="shared" si="2"/>
        <v>3</v>
      </c>
      <c r="AG58" s="7">
        <f t="shared" si="3"/>
        <v>17.188297312306176</v>
      </c>
      <c r="AH58" s="7">
        <f t="shared" si="4"/>
        <v>8.8725874893955758</v>
      </c>
      <c r="AI58" s="7">
        <f t="shared" si="5"/>
        <v>2.6909730493191817</v>
      </c>
      <c r="AJ58" s="7"/>
      <c r="AK58" s="7">
        <f t="shared" si="6"/>
        <v>9.8382973123061763</v>
      </c>
      <c r="AL58" s="7">
        <f t="shared" si="7"/>
        <v>4.282587489395576</v>
      </c>
      <c r="AM58" s="7">
        <f t="shared" si="8"/>
        <v>-0.70902695068081822</v>
      </c>
    </row>
    <row r="59" spans="1:39" x14ac:dyDescent="0.25">
      <c r="A59" t="s">
        <v>401</v>
      </c>
      <c r="B59" t="s">
        <v>402</v>
      </c>
      <c r="C59" s="6">
        <v>40362</v>
      </c>
      <c r="D59">
        <v>2</v>
      </c>
      <c r="E59">
        <v>3</v>
      </c>
      <c r="F59">
        <v>1.4</v>
      </c>
      <c r="G59">
        <v>1</v>
      </c>
      <c r="H59">
        <v>1</v>
      </c>
      <c r="I59">
        <v>1</v>
      </c>
      <c r="J59">
        <v>3</v>
      </c>
      <c r="K59">
        <v>2968</v>
      </c>
      <c r="L59">
        <v>5</v>
      </c>
      <c r="M59">
        <v>0</v>
      </c>
      <c r="N59">
        <v>5.25</v>
      </c>
      <c r="O59">
        <v>0.87</v>
      </c>
      <c r="P59">
        <v>2</v>
      </c>
      <c r="Q59">
        <v>1793</v>
      </c>
      <c r="R59">
        <v>3</v>
      </c>
      <c r="S59">
        <v>2500</v>
      </c>
      <c r="T59">
        <v>0</v>
      </c>
      <c r="U59">
        <v>0.75</v>
      </c>
      <c r="V59">
        <v>1</v>
      </c>
      <c r="W59">
        <v>445</v>
      </c>
      <c r="X59">
        <v>1</v>
      </c>
      <c r="Y59">
        <v>1000</v>
      </c>
      <c r="Z59">
        <v>0</v>
      </c>
      <c r="AB59" t="s">
        <v>406</v>
      </c>
      <c r="AD59">
        <f t="shared" si="0"/>
        <v>6</v>
      </c>
      <c r="AE59">
        <f t="shared" si="1"/>
        <v>3</v>
      </c>
      <c r="AF59">
        <f t="shared" si="2"/>
        <v>1</v>
      </c>
      <c r="AG59" s="7">
        <f t="shared" si="3"/>
        <v>16.558258791469957</v>
      </c>
      <c r="AH59" s="7">
        <f t="shared" si="4"/>
        <v>12.400290627096567</v>
      </c>
      <c r="AI59" s="7">
        <f t="shared" si="5"/>
        <v>4.496283384617902</v>
      </c>
      <c r="AJ59" s="7"/>
      <c r="AK59" s="7">
        <f t="shared" si="6"/>
        <v>11.308258791469957</v>
      </c>
      <c r="AL59" s="7">
        <f t="shared" si="7"/>
        <v>12.400290627096567</v>
      </c>
      <c r="AM59" s="7">
        <f t="shared" si="8"/>
        <v>4.496283384617902</v>
      </c>
    </row>
    <row r="60" spans="1:39" x14ac:dyDescent="0.25">
      <c r="A60" t="s">
        <v>107</v>
      </c>
      <c r="B60" t="s">
        <v>112</v>
      </c>
      <c r="C60" s="6">
        <v>40206</v>
      </c>
      <c r="D60">
        <v>2</v>
      </c>
      <c r="E60">
        <v>3</v>
      </c>
      <c r="F60">
        <v>1.4</v>
      </c>
      <c r="G60">
        <v>0.8</v>
      </c>
      <c r="H60">
        <v>1</v>
      </c>
      <c r="I60">
        <v>1</v>
      </c>
      <c r="J60">
        <v>8</v>
      </c>
      <c r="K60">
        <v>1347</v>
      </c>
      <c r="L60">
        <v>18</v>
      </c>
      <c r="M60">
        <v>0</v>
      </c>
      <c r="N60">
        <v>7.84</v>
      </c>
      <c r="O60">
        <v>0.8</v>
      </c>
      <c r="P60">
        <v>4</v>
      </c>
      <c r="Q60">
        <v>542</v>
      </c>
      <c r="R60">
        <v>10</v>
      </c>
      <c r="S60">
        <v>1500</v>
      </c>
      <c r="T60">
        <v>4.5</v>
      </c>
      <c r="U60">
        <v>0.71</v>
      </c>
      <c r="V60">
        <v>7</v>
      </c>
      <c r="W60">
        <v>273</v>
      </c>
      <c r="X60">
        <v>6</v>
      </c>
      <c r="Y60">
        <v>750</v>
      </c>
      <c r="Z60">
        <v>3.17</v>
      </c>
      <c r="AB60" t="s">
        <v>113</v>
      </c>
      <c r="AD60">
        <f t="shared" si="0"/>
        <v>19</v>
      </c>
      <c r="AE60">
        <f t="shared" si="1"/>
        <v>11</v>
      </c>
      <c r="AF60">
        <f t="shared" si="2"/>
        <v>7</v>
      </c>
      <c r="AG60" s="7">
        <f t="shared" si="3"/>
        <v>12.968678289551923</v>
      </c>
      <c r="AH60" s="7">
        <f t="shared" si="4"/>
        <v>6.1923544637225358</v>
      </c>
      <c r="AI60" s="7">
        <f t="shared" si="5"/>
        <v>2.6592013899845677</v>
      </c>
      <c r="AJ60" s="7"/>
      <c r="AK60" s="7">
        <f t="shared" si="6"/>
        <v>5.1286782895519227</v>
      </c>
      <c r="AL60" s="7">
        <f t="shared" si="7"/>
        <v>1.6923544637225358</v>
      </c>
      <c r="AM60" s="7">
        <f t="shared" si="8"/>
        <v>-0.51079861001543225</v>
      </c>
    </row>
    <row r="61" spans="1:39" x14ac:dyDescent="0.25">
      <c r="A61" t="s">
        <v>107</v>
      </c>
      <c r="B61" t="s">
        <v>112</v>
      </c>
      <c r="C61" s="6">
        <v>40208</v>
      </c>
      <c r="D61">
        <v>2</v>
      </c>
      <c r="E61">
        <v>3</v>
      </c>
      <c r="F61">
        <v>1.4</v>
      </c>
      <c r="G61">
        <v>0.8</v>
      </c>
      <c r="H61">
        <v>1</v>
      </c>
      <c r="I61">
        <v>1</v>
      </c>
      <c r="J61">
        <v>6</v>
      </c>
      <c r="K61">
        <v>1786</v>
      </c>
      <c r="L61">
        <v>14</v>
      </c>
      <c r="M61">
        <v>0</v>
      </c>
      <c r="N61">
        <v>6.72</v>
      </c>
      <c r="O61">
        <v>0.8</v>
      </c>
      <c r="P61">
        <v>4</v>
      </c>
      <c r="Q61">
        <v>613</v>
      </c>
      <c r="R61">
        <v>7</v>
      </c>
      <c r="S61">
        <v>1500</v>
      </c>
      <c r="T61">
        <v>3.82</v>
      </c>
      <c r="U61">
        <v>0.71</v>
      </c>
      <c r="V61">
        <v>5</v>
      </c>
      <c r="W61">
        <v>326</v>
      </c>
      <c r="X61">
        <v>4</v>
      </c>
      <c r="Y61">
        <v>750</v>
      </c>
      <c r="Z61">
        <v>2.77</v>
      </c>
      <c r="AB61" t="s">
        <v>118</v>
      </c>
      <c r="AD61">
        <f t="shared" si="0"/>
        <v>15</v>
      </c>
      <c r="AE61">
        <f t="shared" si="1"/>
        <v>9</v>
      </c>
      <c r="AF61">
        <f t="shared" si="2"/>
        <v>5</v>
      </c>
      <c r="AG61" s="7">
        <f t="shared" si="3"/>
        <v>14.466146449434577</v>
      </c>
      <c r="AH61" s="7">
        <f t="shared" si="4"/>
        <v>6.6994836619588645</v>
      </c>
      <c r="AI61" s="7">
        <f t="shared" si="5"/>
        <v>3.3397570485618115</v>
      </c>
      <c r="AJ61" s="7"/>
      <c r="AK61" s="7">
        <f t="shared" si="6"/>
        <v>7.7461464494345771</v>
      </c>
      <c r="AL61" s="7">
        <f t="shared" si="7"/>
        <v>2.8794836619588646</v>
      </c>
      <c r="AM61" s="7">
        <f t="shared" si="8"/>
        <v>0.56975704856181153</v>
      </c>
    </row>
    <row r="62" spans="1:39" x14ac:dyDescent="0.25">
      <c r="A62" t="s">
        <v>107</v>
      </c>
      <c r="B62" t="s">
        <v>108</v>
      </c>
      <c r="C62" s="6">
        <v>40204</v>
      </c>
      <c r="D62">
        <v>2</v>
      </c>
      <c r="E62">
        <v>3</v>
      </c>
      <c r="F62">
        <v>1.4</v>
      </c>
      <c r="G62">
        <v>0.8</v>
      </c>
      <c r="H62">
        <v>1</v>
      </c>
      <c r="I62">
        <v>1</v>
      </c>
      <c r="J62">
        <v>6</v>
      </c>
      <c r="K62">
        <v>1689</v>
      </c>
      <c r="L62">
        <v>15</v>
      </c>
      <c r="M62">
        <v>0</v>
      </c>
      <c r="N62">
        <v>7</v>
      </c>
      <c r="O62">
        <v>0.8</v>
      </c>
      <c r="P62">
        <v>5</v>
      </c>
      <c r="Q62">
        <v>720</v>
      </c>
      <c r="R62">
        <v>9</v>
      </c>
      <c r="S62">
        <v>1500</v>
      </c>
      <c r="T62">
        <v>4.2699999999999996</v>
      </c>
      <c r="U62">
        <v>0.71</v>
      </c>
      <c r="V62">
        <v>4</v>
      </c>
      <c r="W62">
        <v>388</v>
      </c>
      <c r="X62">
        <v>4</v>
      </c>
      <c r="Y62">
        <v>750</v>
      </c>
      <c r="Z62">
        <v>2.77</v>
      </c>
      <c r="AB62" t="s">
        <v>109</v>
      </c>
      <c r="AD62">
        <f t="shared" si="0"/>
        <v>15</v>
      </c>
      <c r="AE62">
        <f t="shared" si="1"/>
        <v>9</v>
      </c>
      <c r="AF62">
        <f t="shared" si="2"/>
        <v>4</v>
      </c>
      <c r="AG62" s="7">
        <f t="shared" si="3"/>
        <v>14.041132924649697</v>
      </c>
      <c r="AH62" s="7">
        <f t="shared" si="4"/>
        <v>7.6005773964330796</v>
      </c>
      <c r="AI62" s="7">
        <f t="shared" si="5"/>
        <v>4.0605167890073961</v>
      </c>
      <c r="AJ62" s="7"/>
      <c r="AK62" s="7">
        <f t="shared" si="6"/>
        <v>7.0411329246496965</v>
      </c>
      <c r="AL62" s="7">
        <f t="shared" si="7"/>
        <v>3.33057739643308</v>
      </c>
      <c r="AM62" s="7">
        <f t="shared" si="8"/>
        <v>1.2905167890073961</v>
      </c>
    </row>
    <row r="63" spans="1:39" x14ac:dyDescent="0.25">
      <c r="A63" t="s">
        <v>107</v>
      </c>
      <c r="B63" t="s">
        <v>108</v>
      </c>
      <c r="C63" s="6">
        <v>40205</v>
      </c>
      <c r="D63">
        <v>2</v>
      </c>
      <c r="E63">
        <v>3</v>
      </c>
      <c r="F63">
        <v>1.4</v>
      </c>
      <c r="G63">
        <v>0.8</v>
      </c>
      <c r="H63">
        <v>1</v>
      </c>
      <c r="I63">
        <v>1</v>
      </c>
      <c r="J63">
        <v>5</v>
      </c>
      <c r="K63">
        <v>1014</v>
      </c>
      <c r="L63">
        <v>28</v>
      </c>
      <c r="M63">
        <v>0</v>
      </c>
      <c r="N63">
        <v>10.64</v>
      </c>
      <c r="O63">
        <v>0.84</v>
      </c>
      <c r="P63">
        <v>8</v>
      </c>
      <c r="Q63">
        <v>645</v>
      </c>
      <c r="R63">
        <v>24</v>
      </c>
      <c r="S63">
        <v>2000</v>
      </c>
      <c r="T63">
        <v>8.0299999999999994</v>
      </c>
      <c r="U63">
        <v>0.71</v>
      </c>
      <c r="V63">
        <v>15</v>
      </c>
      <c r="W63">
        <v>395</v>
      </c>
      <c r="X63">
        <v>16</v>
      </c>
      <c r="Y63">
        <v>750</v>
      </c>
      <c r="Z63">
        <v>5.14</v>
      </c>
      <c r="AA63" t="s">
        <v>672</v>
      </c>
      <c r="AD63">
        <f t="shared" si="0"/>
        <v>28</v>
      </c>
      <c r="AE63">
        <f t="shared" si="1"/>
        <v>23</v>
      </c>
      <c r="AF63">
        <f t="shared" si="2"/>
        <v>15</v>
      </c>
      <c r="AG63" s="7">
        <f t="shared" si="3"/>
        <v>12.02679644168516</v>
      </c>
      <c r="AH63" s="7">
        <f t="shared" si="4"/>
        <v>8.2495285996010228</v>
      </c>
      <c r="AI63" s="7">
        <f t="shared" si="5"/>
        <v>4.7741878192513685</v>
      </c>
      <c r="AJ63" s="7"/>
      <c r="AK63" s="7">
        <f t="shared" si="6"/>
        <v>1.3867964416851599</v>
      </c>
      <c r="AL63" s="7">
        <f t="shared" si="7"/>
        <v>0.21952859960102344</v>
      </c>
      <c r="AM63" s="7">
        <f t="shared" si="8"/>
        <v>-0.3658121807486312</v>
      </c>
    </row>
    <row r="64" spans="1:39" x14ac:dyDescent="0.25">
      <c r="A64" t="s">
        <v>107</v>
      </c>
      <c r="B64" t="s">
        <v>108</v>
      </c>
      <c r="C64" s="6">
        <v>40205</v>
      </c>
      <c r="D64">
        <v>2</v>
      </c>
      <c r="E64">
        <v>3</v>
      </c>
      <c r="F64">
        <v>1.4</v>
      </c>
      <c r="G64">
        <v>1</v>
      </c>
      <c r="H64">
        <v>1</v>
      </c>
      <c r="I64">
        <v>1</v>
      </c>
      <c r="J64">
        <v>15</v>
      </c>
      <c r="K64">
        <v>2574</v>
      </c>
      <c r="L64">
        <v>77</v>
      </c>
      <c r="M64">
        <v>0</v>
      </c>
      <c r="N64">
        <v>26.97</v>
      </c>
      <c r="O64">
        <v>0.84</v>
      </c>
      <c r="P64">
        <v>12</v>
      </c>
      <c r="Q64">
        <v>663</v>
      </c>
      <c r="R64">
        <v>34</v>
      </c>
      <c r="S64">
        <v>2000</v>
      </c>
      <c r="T64">
        <v>12.99</v>
      </c>
      <c r="U64">
        <v>0.71</v>
      </c>
      <c r="V64">
        <v>22</v>
      </c>
      <c r="W64">
        <v>358</v>
      </c>
      <c r="X64">
        <v>22</v>
      </c>
      <c r="Y64">
        <v>750</v>
      </c>
      <c r="Z64">
        <v>7.91</v>
      </c>
      <c r="AA64" t="s">
        <v>673</v>
      </c>
      <c r="AD64">
        <f t="shared" si="0"/>
        <v>49</v>
      </c>
      <c r="AE64">
        <f t="shared" si="1"/>
        <v>34</v>
      </c>
      <c r="AF64">
        <f t="shared" si="2"/>
        <v>22</v>
      </c>
      <c r="AG64" s="7">
        <f t="shared" si="3"/>
        <v>24.59535434990951</v>
      </c>
      <c r="AH64" s="7">
        <f t="shared" si="4"/>
        <v>9.4500857604371671</v>
      </c>
      <c r="AI64" s="7">
        <f t="shared" si="5"/>
        <v>4.626703411688772</v>
      </c>
      <c r="AJ64" s="7"/>
      <c r="AK64" s="7">
        <f t="shared" si="6"/>
        <v>-2.3746456500904891</v>
      </c>
      <c r="AL64" s="7">
        <f t="shared" si="7"/>
        <v>-3.5399142395628331</v>
      </c>
      <c r="AM64" s="7">
        <f t="shared" si="8"/>
        <v>-3.2832965883112282</v>
      </c>
    </row>
    <row r="65" spans="1:39" x14ac:dyDescent="0.25">
      <c r="A65" t="s">
        <v>107</v>
      </c>
      <c r="B65" t="s">
        <v>110</v>
      </c>
      <c r="C65" s="6">
        <v>40204</v>
      </c>
      <c r="D65">
        <v>2</v>
      </c>
      <c r="E65">
        <v>3</v>
      </c>
      <c r="F65">
        <v>1.4</v>
      </c>
      <c r="G65">
        <v>1</v>
      </c>
      <c r="H65">
        <v>1</v>
      </c>
      <c r="I65">
        <v>1</v>
      </c>
      <c r="J65">
        <v>9</v>
      </c>
      <c r="K65">
        <v>2311</v>
      </c>
      <c r="L65">
        <v>28</v>
      </c>
      <c r="M65">
        <v>0</v>
      </c>
      <c r="N65">
        <v>13.3</v>
      </c>
      <c r="O65">
        <v>0.8</v>
      </c>
      <c r="P65">
        <v>2</v>
      </c>
      <c r="Q65">
        <v>587</v>
      </c>
      <c r="R65">
        <v>5</v>
      </c>
      <c r="S65">
        <v>1500</v>
      </c>
      <c r="T65">
        <v>4.22</v>
      </c>
      <c r="U65">
        <v>0.71</v>
      </c>
      <c r="V65">
        <v>3</v>
      </c>
      <c r="W65">
        <v>334</v>
      </c>
      <c r="X65">
        <v>3</v>
      </c>
      <c r="Y65">
        <v>750</v>
      </c>
      <c r="Z65">
        <v>3.21</v>
      </c>
      <c r="AB65" t="s">
        <v>111</v>
      </c>
      <c r="AD65">
        <f t="shared" si="0"/>
        <v>14</v>
      </c>
      <c r="AE65">
        <f t="shared" si="1"/>
        <v>5</v>
      </c>
      <c r="AF65">
        <f t="shared" si="2"/>
        <v>3</v>
      </c>
      <c r="AG65" s="7">
        <f t="shared" si="3"/>
        <v>16.296563409659846</v>
      </c>
      <c r="AH65" s="7">
        <f t="shared" si="4"/>
        <v>6.1274774969747954</v>
      </c>
      <c r="AI65" s="7">
        <f t="shared" si="5"/>
        <v>3.3511949891570914</v>
      </c>
      <c r="AJ65" s="7"/>
      <c r="AK65" s="7">
        <f t="shared" si="6"/>
        <v>2.9965634096598457</v>
      </c>
      <c r="AL65" s="7">
        <f t="shared" si="7"/>
        <v>1.9074774969747956</v>
      </c>
      <c r="AM65" s="7">
        <f t="shared" si="8"/>
        <v>0.14119498915709139</v>
      </c>
    </row>
    <row r="66" spans="1:39" x14ac:dyDescent="0.25">
      <c r="A66" t="s">
        <v>107</v>
      </c>
      <c r="B66" t="s">
        <v>110</v>
      </c>
      <c r="C66" s="6">
        <v>40206</v>
      </c>
      <c r="D66">
        <v>2</v>
      </c>
      <c r="E66">
        <v>3</v>
      </c>
      <c r="F66">
        <v>1.4</v>
      </c>
      <c r="G66">
        <v>1</v>
      </c>
      <c r="H66">
        <v>1</v>
      </c>
      <c r="I66">
        <v>1</v>
      </c>
      <c r="J66">
        <v>9</v>
      </c>
      <c r="K66">
        <v>2493</v>
      </c>
      <c r="L66">
        <v>32</v>
      </c>
      <c r="M66">
        <v>0</v>
      </c>
      <c r="N66">
        <v>14.7</v>
      </c>
      <c r="O66">
        <v>0.8</v>
      </c>
      <c r="P66">
        <v>2</v>
      </c>
      <c r="Q66">
        <v>629</v>
      </c>
      <c r="R66">
        <v>6</v>
      </c>
      <c r="S66">
        <v>1500</v>
      </c>
      <c r="T66">
        <v>4.5</v>
      </c>
      <c r="U66">
        <v>0.71</v>
      </c>
      <c r="V66">
        <v>4</v>
      </c>
      <c r="W66">
        <v>366</v>
      </c>
      <c r="X66">
        <v>4</v>
      </c>
      <c r="Y66">
        <v>750</v>
      </c>
      <c r="Z66">
        <v>3.46</v>
      </c>
      <c r="AB66" t="s">
        <v>114</v>
      </c>
      <c r="AD66">
        <f t="shared" ref="AD66:AD129" si="9">(J66+P66+V66)</f>
        <v>15</v>
      </c>
      <c r="AE66">
        <f t="shared" ref="AE66:AE129" si="10">(+P66+V66)</f>
        <v>6</v>
      </c>
      <c r="AF66">
        <f t="shared" ref="AF66:AF129" si="11">+V66</f>
        <v>4</v>
      </c>
      <c r="AG66" s="7">
        <f t="shared" ref="AG66:AG129" si="12">(MAX($AN$7,(((LOG10(K66)^$AN$2))+(K66/$AN$3)+$AN$4))*(1+((AD66-32)/100)))+((AD66&gt;48)*(AD66-48)*0.1)</f>
        <v>17.113433419556717</v>
      </c>
      <c r="AH66" s="7">
        <f t="shared" ref="AH66:AH129" si="13">MAX($AN$7,(((LOG10(Q66)^$AN$2))+(Q66/$AN$3)+$AN$4))*(1+((AE66-32)/100))+((AE66&gt;48)*(AE66-48)*0.1)</f>
        <v>6.5746979154503462</v>
      </c>
      <c r="AI66" s="7">
        <f t="shared" ref="AI66:AI129" si="14">MAX($AN$7,(((LOG10(W66)^$AN$2))+(W66/$AN$3)+$AN$4))*(1+((AF66-32)/100))+((AF66&gt;48)*(AF66-48)*0.1)</f>
        <v>3.7991600869088806</v>
      </c>
      <c r="AJ66" s="7"/>
      <c r="AK66" s="7">
        <f t="shared" ref="AK66:AK129" si="15">+AG66-N66</f>
        <v>2.4134334195567178</v>
      </c>
      <c r="AL66" s="7">
        <f t="shared" ref="AL66:AL129" si="16">+AH66-T66</f>
        <v>2.0746979154503462</v>
      </c>
      <c r="AM66" s="7">
        <f t="shared" ref="AM66:AM129" si="17">+AI66-Z66</f>
        <v>0.33916008690888066</v>
      </c>
    </row>
    <row r="67" spans="1:39" x14ac:dyDescent="0.25">
      <c r="A67" t="s">
        <v>107</v>
      </c>
      <c r="B67" t="s">
        <v>115</v>
      </c>
      <c r="C67" s="6">
        <v>40207</v>
      </c>
      <c r="D67">
        <v>2</v>
      </c>
      <c r="E67">
        <v>3</v>
      </c>
      <c r="F67">
        <v>1.4</v>
      </c>
      <c r="G67">
        <v>0.8</v>
      </c>
      <c r="H67">
        <v>1</v>
      </c>
      <c r="I67">
        <v>1</v>
      </c>
      <c r="J67">
        <v>7</v>
      </c>
      <c r="K67">
        <v>1961</v>
      </c>
      <c r="L67">
        <v>13</v>
      </c>
      <c r="M67">
        <v>0</v>
      </c>
      <c r="N67">
        <v>6.44</v>
      </c>
      <c r="O67">
        <v>0.8</v>
      </c>
      <c r="P67">
        <v>2</v>
      </c>
      <c r="Q67">
        <v>645</v>
      </c>
      <c r="R67">
        <v>7</v>
      </c>
      <c r="S67">
        <v>1500</v>
      </c>
      <c r="T67">
        <v>3.82</v>
      </c>
      <c r="U67">
        <v>0.71</v>
      </c>
      <c r="V67">
        <v>4</v>
      </c>
      <c r="W67">
        <v>334</v>
      </c>
      <c r="X67">
        <v>4</v>
      </c>
      <c r="Y67">
        <v>750</v>
      </c>
      <c r="Z67">
        <v>2.77</v>
      </c>
      <c r="AB67" t="s">
        <v>116</v>
      </c>
      <c r="AD67">
        <f t="shared" si="9"/>
        <v>13</v>
      </c>
      <c r="AE67">
        <f t="shared" si="10"/>
        <v>6</v>
      </c>
      <c r="AF67">
        <f t="shared" si="11"/>
        <v>4</v>
      </c>
      <c r="AG67" s="7">
        <f t="shared" si="12"/>
        <v>14.823287769948031</v>
      </c>
      <c r="AH67" s="7">
        <f t="shared" si="13"/>
        <v>6.70840787220303</v>
      </c>
      <c r="AI67" s="7">
        <f t="shared" si="14"/>
        <v>3.3983949185818392</v>
      </c>
      <c r="AJ67" s="7"/>
      <c r="AK67" s="7">
        <f t="shared" si="15"/>
        <v>8.3832877699480299</v>
      </c>
      <c r="AL67" s="7">
        <f t="shared" si="16"/>
        <v>2.8884078722030302</v>
      </c>
      <c r="AM67" s="7">
        <f t="shared" si="17"/>
        <v>0.62839491858183916</v>
      </c>
    </row>
    <row r="68" spans="1:39" x14ac:dyDescent="0.25">
      <c r="A68" t="s">
        <v>107</v>
      </c>
      <c r="B68" t="s">
        <v>117</v>
      </c>
      <c r="C68" s="6">
        <v>40207</v>
      </c>
      <c r="D68">
        <v>2</v>
      </c>
      <c r="E68">
        <v>3</v>
      </c>
      <c r="F68">
        <v>1.4</v>
      </c>
      <c r="G68">
        <v>1</v>
      </c>
      <c r="H68">
        <v>1</v>
      </c>
      <c r="I68">
        <v>1</v>
      </c>
      <c r="J68">
        <v>8</v>
      </c>
      <c r="K68">
        <v>2104</v>
      </c>
      <c r="L68">
        <v>29</v>
      </c>
      <c r="M68">
        <v>0</v>
      </c>
      <c r="N68">
        <v>13.65</v>
      </c>
      <c r="O68">
        <v>0.8</v>
      </c>
      <c r="P68">
        <v>2</v>
      </c>
      <c r="Q68">
        <v>527</v>
      </c>
      <c r="R68">
        <v>7</v>
      </c>
      <c r="S68">
        <v>1500</v>
      </c>
      <c r="T68">
        <v>4.78</v>
      </c>
      <c r="U68">
        <v>0.71</v>
      </c>
      <c r="V68">
        <v>6</v>
      </c>
      <c r="W68">
        <v>309</v>
      </c>
      <c r="X68">
        <v>5</v>
      </c>
      <c r="Y68">
        <v>750</v>
      </c>
      <c r="Z68">
        <v>3.71</v>
      </c>
      <c r="AB68" t="s">
        <v>38</v>
      </c>
      <c r="AD68">
        <f t="shared" si="9"/>
        <v>16</v>
      </c>
      <c r="AE68">
        <f t="shared" si="10"/>
        <v>8</v>
      </c>
      <c r="AF68">
        <f t="shared" si="11"/>
        <v>6</v>
      </c>
      <c r="AG68" s="7">
        <f t="shared" si="12"/>
        <v>15.933172039391431</v>
      </c>
      <c r="AH68" s="7">
        <f t="shared" si="13"/>
        <v>5.8108375966971666</v>
      </c>
      <c r="AI68" s="7">
        <f t="shared" si="14"/>
        <v>3.1512399383028602</v>
      </c>
      <c r="AJ68" s="7"/>
      <c r="AK68" s="7">
        <f t="shared" si="15"/>
        <v>2.283172039391431</v>
      </c>
      <c r="AL68" s="7">
        <f t="shared" si="16"/>
        <v>1.0308375966971663</v>
      </c>
      <c r="AM68" s="7">
        <f t="shared" si="17"/>
        <v>-0.55876006169713976</v>
      </c>
    </row>
    <row r="69" spans="1:39" x14ac:dyDescent="0.25">
      <c r="A69" t="s">
        <v>107</v>
      </c>
      <c r="B69" t="s">
        <v>117</v>
      </c>
      <c r="C69" s="6">
        <v>40208</v>
      </c>
      <c r="D69">
        <v>2</v>
      </c>
      <c r="E69">
        <v>3</v>
      </c>
      <c r="F69">
        <v>1.4</v>
      </c>
      <c r="G69">
        <v>1</v>
      </c>
      <c r="H69">
        <v>1</v>
      </c>
      <c r="I69">
        <v>1</v>
      </c>
      <c r="J69">
        <v>8</v>
      </c>
      <c r="K69">
        <v>2541</v>
      </c>
      <c r="L69">
        <v>27</v>
      </c>
      <c r="M69">
        <v>0</v>
      </c>
      <c r="N69">
        <v>12.95</v>
      </c>
      <c r="O69">
        <v>0.8</v>
      </c>
      <c r="P69">
        <v>2</v>
      </c>
      <c r="Q69">
        <v>700</v>
      </c>
      <c r="R69">
        <v>6</v>
      </c>
      <c r="S69">
        <v>1500</v>
      </c>
      <c r="T69">
        <v>4.22</v>
      </c>
      <c r="U69">
        <v>0.71</v>
      </c>
      <c r="V69">
        <v>4</v>
      </c>
      <c r="W69">
        <v>446</v>
      </c>
      <c r="X69">
        <v>4</v>
      </c>
      <c r="Y69">
        <v>750</v>
      </c>
      <c r="Z69">
        <v>3.46</v>
      </c>
      <c r="AB69" t="s">
        <v>119</v>
      </c>
      <c r="AD69">
        <f t="shared" si="9"/>
        <v>14</v>
      </c>
      <c r="AE69">
        <f t="shared" si="10"/>
        <v>6</v>
      </c>
      <c r="AF69">
        <f t="shared" si="11"/>
        <v>4</v>
      </c>
      <c r="AG69" s="7">
        <f t="shared" si="12"/>
        <v>17.062379642338168</v>
      </c>
      <c r="AH69" s="7">
        <f t="shared" si="13"/>
        <v>7.1501724014615782</v>
      </c>
      <c r="AI69" s="7">
        <f t="shared" si="14"/>
        <v>4.7023177397842568</v>
      </c>
      <c r="AJ69" s="7"/>
      <c r="AK69" s="7">
        <f t="shared" si="15"/>
        <v>4.1123796423381691</v>
      </c>
      <c r="AL69" s="7">
        <f t="shared" si="16"/>
        <v>2.9301724014615784</v>
      </c>
      <c r="AM69" s="7">
        <f t="shared" si="17"/>
        <v>1.2423177397842569</v>
      </c>
    </row>
    <row r="70" spans="1:39" x14ac:dyDescent="0.25">
      <c r="A70" t="s">
        <v>107</v>
      </c>
      <c r="B70" t="s">
        <v>117</v>
      </c>
      <c r="C70" s="6">
        <v>40209</v>
      </c>
      <c r="D70">
        <v>2</v>
      </c>
      <c r="E70">
        <v>3</v>
      </c>
      <c r="F70">
        <v>1.4</v>
      </c>
      <c r="G70">
        <v>1</v>
      </c>
      <c r="H70">
        <v>1</v>
      </c>
      <c r="I70">
        <v>1</v>
      </c>
      <c r="J70">
        <v>18</v>
      </c>
      <c r="K70">
        <v>2516</v>
      </c>
      <c r="L70">
        <v>54</v>
      </c>
      <c r="M70">
        <v>0</v>
      </c>
      <c r="N70">
        <v>22.4</v>
      </c>
      <c r="O70">
        <v>0.84</v>
      </c>
      <c r="P70">
        <v>11</v>
      </c>
      <c r="Q70">
        <v>734</v>
      </c>
      <c r="R70">
        <v>37</v>
      </c>
      <c r="S70">
        <v>2000</v>
      </c>
      <c r="T70">
        <v>13.87</v>
      </c>
      <c r="U70">
        <v>0.71</v>
      </c>
      <c r="V70">
        <v>25</v>
      </c>
      <c r="W70">
        <v>413</v>
      </c>
      <c r="X70">
        <v>26</v>
      </c>
      <c r="Y70">
        <v>750</v>
      </c>
      <c r="Z70">
        <v>8.9</v>
      </c>
      <c r="AA70" t="s">
        <v>674</v>
      </c>
      <c r="AD70">
        <f t="shared" si="9"/>
        <v>54</v>
      </c>
      <c r="AE70">
        <f t="shared" si="10"/>
        <v>36</v>
      </c>
      <c r="AF70">
        <f t="shared" si="11"/>
        <v>25</v>
      </c>
      <c r="AG70" s="7">
        <f t="shared" si="12"/>
        <v>25.865717424324437</v>
      </c>
      <c r="AH70" s="7">
        <f t="shared" si="13"/>
        <v>10.414850421534004</v>
      </c>
      <c r="AI70" s="7">
        <f t="shared" si="14"/>
        <v>5.6123229120563138</v>
      </c>
      <c r="AJ70" s="7"/>
      <c r="AK70" s="7">
        <f t="shared" si="15"/>
        <v>3.4657174243244384</v>
      </c>
      <c r="AL70" s="7">
        <f t="shared" si="16"/>
        <v>-3.4551495784659956</v>
      </c>
      <c r="AM70" s="7">
        <f t="shared" si="17"/>
        <v>-3.2876770879436865</v>
      </c>
    </row>
    <row r="71" spans="1:39" x14ac:dyDescent="0.25">
      <c r="A71" t="s">
        <v>293</v>
      </c>
      <c r="B71" t="s">
        <v>294</v>
      </c>
      <c r="C71" s="6">
        <v>40328</v>
      </c>
      <c r="D71">
        <v>2</v>
      </c>
      <c r="E71">
        <v>3</v>
      </c>
      <c r="F71">
        <v>1.4</v>
      </c>
      <c r="G71">
        <v>1</v>
      </c>
      <c r="H71">
        <v>1</v>
      </c>
      <c r="I71">
        <v>0.84</v>
      </c>
      <c r="J71">
        <v>3</v>
      </c>
      <c r="K71">
        <v>643</v>
      </c>
      <c r="L71">
        <v>12</v>
      </c>
      <c r="M71">
        <v>2000</v>
      </c>
      <c r="N71">
        <v>6.49</v>
      </c>
      <c r="O71">
        <v>0.75</v>
      </c>
      <c r="P71">
        <v>4</v>
      </c>
      <c r="Q71">
        <v>498</v>
      </c>
      <c r="R71">
        <v>10</v>
      </c>
      <c r="S71">
        <v>1000</v>
      </c>
      <c r="T71">
        <v>5.23</v>
      </c>
      <c r="U71">
        <v>0.65</v>
      </c>
      <c r="V71">
        <v>6</v>
      </c>
      <c r="W71">
        <v>276</v>
      </c>
      <c r="X71">
        <v>6</v>
      </c>
      <c r="Y71">
        <v>500</v>
      </c>
      <c r="Z71">
        <v>3.64</v>
      </c>
      <c r="AB71" t="s">
        <v>295</v>
      </c>
      <c r="AD71">
        <f t="shared" si="9"/>
        <v>13</v>
      </c>
      <c r="AE71">
        <f t="shared" si="10"/>
        <v>10</v>
      </c>
      <c r="AF71">
        <f t="shared" si="11"/>
        <v>6</v>
      </c>
      <c r="AG71" s="7">
        <f t="shared" si="12"/>
        <v>7.32483930370761</v>
      </c>
      <c r="AH71" s="7">
        <f t="shared" si="13"/>
        <v>5.6643025318009741</v>
      </c>
      <c r="AI71" s="7">
        <f t="shared" si="14"/>
        <v>2.6694863380195626</v>
      </c>
      <c r="AJ71" s="7"/>
      <c r="AK71" s="7">
        <f t="shared" si="15"/>
        <v>0.83483930370760984</v>
      </c>
      <c r="AL71" s="7">
        <f t="shared" si="16"/>
        <v>0.43430253180097367</v>
      </c>
      <c r="AM71" s="7">
        <f t="shared" si="17"/>
        <v>-0.97051366198043754</v>
      </c>
    </row>
    <row r="72" spans="1:39" x14ac:dyDescent="0.25">
      <c r="A72" t="s">
        <v>293</v>
      </c>
      <c r="B72" t="s">
        <v>294</v>
      </c>
      <c r="C72" s="6">
        <v>40328</v>
      </c>
      <c r="D72">
        <v>2</v>
      </c>
      <c r="E72">
        <v>1</v>
      </c>
      <c r="F72">
        <v>1.4</v>
      </c>
      <c r="G72">
        <v>1</v>
      </c>
      <c r="H72">
        <v>1</v>
      </c>
      <c r="I72">
        <v>1</v>
      </c>
      <c r="J72">
        <v>9</v>
      </c>
      <c r="K72">
        <v>3963</v>
      </c>
      <c r="L72">
        <v>29</v>
      </c>
      <c r="M72">
        <v>0</v>
      </c>
      <c r="N72">
        <v>13.65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B72" t="s">
        <v>1120</v>
      </c>
      <c r="AD72">
        <f t="shared" si="9"/>
        <v>9</v>
      </c>
      <c r="AE72">
        <f t="shared" si="10"/>
        <v>0</v>
      </c>
      <c r="AF72">
        <f t="shared" si="11"/>
        <v>0</v>
      </c>
      <c r="AG72" s="7">
        <f t="shared" si="12"/>
        <v>19.576403373385482</v>
      </c>
      <c r="AH72" s="7" t="e">
        <f t="shared" si="13"/>
        <v>#NUM!</v>
      </c>
      <c r="AI72" s="7" t="e">
        <f t="shared" si="14"/>
        <v>#NUM!</v>
      </c>
      <c r="AJ72" s="7"/>
      <c r="AK72" s="7">
        <f t="shared" si="15"/>
        <v>5.9264033733854813</v>
      </c>
      <c r="AL72" s="7" t="e">
        <f t="shared" si="16"/>
        <v>#NUM!</v>
      </c>
      <c r="AM72" s="7" t="e">
        <f t="shared" si="17"/>
        <v>#NUM!</v>
      </c>
    </row>
    <row r="73" spans="1:39" x14ac:dyDescent="0.25">
      <c r="A73" t="s">
        <v>293</v>
      </c>
      <c r="B73" t="s">
        <v>294</v>
      </c>
      <c r="C73" s="6">
        <v>40329</v>
      </c>
      <c r="D73">
        <v>2</v>
      </c>
      <c r="E73">
        <v>2</v>
      </c>
      <c r="F73">
        <v>1.4</v>
      </c>
      <c r="G73">
        <v>1</v>
      </c>
      <c r="H73">
        <v>1</v>
      </c>
      <c r="I73">
        <v>1</v>
      </c>
      <c r="J73">
        <v>10</v>
      </c>
      <c r="K73">
        <v>3792</v>
      </c>
      <c r="L73">
        <v>51</v>
      </c>
      <c r="M73">
        <v>0</v>
      </c>
      <c r="N73">
        <v>21.35</v>
      </c>
      <c r="O73">
        <v>0.9</v>
      </c>
      <c r="P73">
        <v>10</v>
      </c>
      <c r="Q73">
        <v>1867</v>
      </c>
      <c r="R73">
        <v>11</v>
      </c>
      <c r="S73">
        <v>3000</v>
      </c>
      <c r="T73">
        <v>12.4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 t="s">
        <v>1069</v>
      </c>
      <c r="AD73">
        <f t="shared" si="9"/>
        <v>20</v>
      </c>
      <c r="AE73">
        <f t="shared" si="10"/>
        <v>10</v>
      </c>
      <c r="AF73">
        <f t="shared" si="11"/>
        <v>0</v>
      </c>
      <c r="AG73" s="7">
        <f t="shared" si="12"/>
        <v>21.954368536210843</v>
      </c>
      <c r="AH73" s="7">
        <f t="shared" si="13"/>
        <v>13.915437579541249</v>
      </c>
      <c r="AI73" s="7" t="e">
        <f t="shared" si="14"/>
        <v>#NUM!</v>
      </c>
      <c r="AJ73" s="7"/>
      <c r="AK73" s="7">
        <f t="shared" si="15"/>
        <v>0.60436853621084197</v>
      </c>
      <c r="AL73" s="7">
        <f t="shared" si="16"/>
        <v>1.5154375795412491</v>
      </c>
      <c r="AM73" s="7" t="e">
        <f t="shared" si="17"/>
        <v>#NUM!</v>
      </c>
    </row>
    <row r="74" spans="1:39" x14ac:dyDescent="0.25">
      <c r="A74" t="s">
        <v>293</v>
      </c>
      <c r="B74" t="s">
        <v>732</v>
      </c>
      <c r="C74" s="6">
        <v>40329</v>
      </c>
      <c r="D74">
        <v>2</v>
      </c>
      <c r="E74">
        <v>3</v>
      </c>
      <c r="F74">
        <v>1.4</v>
      </c>
      <c r="G74">
        <v>1</v>
      </c>
      <c r="H74">
        <v>1</v>
      </c>
      <c r="I74">
        <v>0.84</v>
      </c>
      <c r="J74">
        <v>10</v>
      </c>
      <c r="K74">
        <v>695</v>
      </c>
      <c r="L74">
        <v>30</v>
      </c>
      <c r="M74">
        <v>2000</v>
      </c>
      <c r="N74">
        <v>11.81</v>
      </c>
      <c r="O74">
        <v>0.75</v>
      </c>
      <c r="P74">
        <v>8</v>
      </c>
      <c r="Q74">
        <v>454</v>
      </c>
      <c r="R74">
        <v>21</v>
      </c>
      <c r="S74">
        <v>1000</v>
      </c>
      <c r="T74">
        <v>8.1</v>
      </c>
      <c r="U74">
        <v>0.65</v>
      </c>
      <c r="V74">
        <v>12</v>
      </c>
      <c r="W74">
        <v>292</v>
      </c>
      <c r="X74">
        <v>13</v>
      </c>
      <c r="Y74">
        <v>500</v>
      </c>
      <c r="Z74">
        <v>5.23</v>
      </c>
      <c r="AA74" t="s">
        <v>733</v>
      </c>
      <c r="AD74">
        <f t="shared" si="9"/>
        <v>30</v>
      </c>
      <c r="AE74">
        <f t="shared" si="10"/>
        <v>20</v>
      </c>
      <c r="AF74">
        <f t="shared" si="11"/>
        <v>12</v>
      </c>
      <c r="AG74" s="7">
        <f t="shared" si="12"/>
        <v>9.4173946094527601</v>
      </c>
      <c r="AH74" s="7">
        <f t="shared" si="13"/>
        <v>5.8496320039781953</v>
      </c>
      <c r="AI74" s="7">
        <f t="shared" si="14"/>
        <v>3.1435570129018942</v>
      </c>
      <c r="AJ74" s="7"/>
      <c r="AK74" s="7">
        <f t="shared" si="15"/>
        <v>-2.3926053905472404</v>
      </c>
      <c r="AL74" s="7">
        <f t="shared" si="16"/>
        <v>-2.2503679960218044</v>
      </c>
      <c r="AM74" s="7">
        <f t="shared" si="17"/>
        <v>-2.0864429870981063</v>
      </c>
    </row>
    <row r="75" spans="1:39" x14ac:dyDescent="0.25">
      <c r="A75" t="s">
        <v>547</v>
      </c>
      <c r="B75" t="s">
        <v>550</v>
      </c>
      <c r="C75" s="6">
        <v>40481</v>
      </c>
      <c r="D75">
        <v>2</v>
      </c>
      <c r="E75">
        <v>3</v>
      </c>
      <c r="F75">
        <v>1.4</v>
      </c>
      <c r="G75">
        <v>1</v>
      </c>
      <c r="H75">
        <v>1</v>
      </c>
      <c r="I75">
        <v>1</v>
      </c>
      <c r="J75">
        <v>8</v>
      </c>
      <c r="K75">
        <v>1974</v>
      </c>
      <c r="L75">
        <v>27</v>
      </c>
      <c r="M75">
        <v>0</v>
      </c>
      <c r="N75">
        <v>12.95</v>
      </c>
      <c r="O75">
        <v>0.84</v>
      </c>
      <c r="P75">
        <v>10</v>
      </c>
      <c r="Q75">
        <v>919</v>
      </c>
      <c r="R75">
        <v>20</v>
      </c>
      <c r="S75">
        <v>2000</v>
      </c>
      <c r="T75">
        <v>8.86</v>
      </c>
      <c r="U75">
        <v>0.71</v>
      </c>
      <c r="V75">
        <v>10</v>
      </c>
      <c r="W75">
        <v>470</v>
      </c>
      <c r="X75">
        <v>10</v>
      </c>
      <c r="Y75">
        <v>750</v>
      </c>
      <c r="Z75">
        <v>4.95</v>
      </c>
      <c r="AB75" t="s">
        <v>119</v>
      </c>
      <c r="AD75">
        <f t="shared" si="9"/>
        <v>28</v>
      </c>
      <c r="AE75">
        <f t="shared" si="10"/>
        <v>20</v>
      </c>
      <c r="AF75">
        <f t="shared" si="11"/>
        <v>10</v>
      </c>
      <c r="AG75" s="7">
        <f t="shared" si="12"/>
        <v>17.628104956467187</v>
      </c>
      <c r="AH75" s="7">
        <f t="shared" si="13"/>
        <v>10.332200050128884</v>
      </c>
      <c r="AI75" s="7">
        <f t="shared" si="14"/>
        <v>5.3629543059769365</v>
      </c>
      <c r="AJ75" s="7"/>
      <c r="AK75" s="7">
        <f t="shared" si="15"/>
        <v>4.6781049564671875</v>
      </c>
      <c r="AL75" s="7">
        <f t="shared" si="16"/>
        <v>1.472200050128885</v>
      </c>
      <c r="AM75" s="7">
        <f t="shared" si="17"/>
        <v>0.41295430597693628</v>
      </c>
    </row>
    <row r="76" spans="1:39" x14ac:dyDescent="0.25">
      <c r="A76" t="s">
        <v>547</v>
      </c>
      <c r="B76" t="s">
        <v>548</v>
      </c>
      <c r="C76" s="6">
        <v>40477</v>
      </c>
      <c r="D76">
        <v>2</v>
      </c>
      <c r="E76">
        <v>3</v>
      </c>
      <c r="F76">
        <v>1.4</v>
      </c>
      <c r="G76">
        <v>1</v>
      </c>
      <c r="H76">
        <v>1</v>
      </c>
      <c r="I76">
        <v>1</v>
      </c>
      <c r="J76">
        <v>9</v>
      </c>
      <c r="K76">
        <v>1518</v>
      </c>
      <c r="L76">
        <v>31</v>
      </c>
      <c r="M76">
        <v>0</v>
      </c>
      <c r="N76">
        <v>14.35</v>
      </c>
      <c r="O76">
        <v>0.84</v>
      </c>
      <c r="P76">
        <v>10</v>
      </c>
      <c r="Q76">
        <v>794</v>
      </c>
      <c r="R76">
        <v>24</v>
      </c>
      <c r="S76">
        <v>2000</v>
      </c>
      <c r="T76">
        <v>10.039999999999999</v>
      </c>
      <c r="U76">
        <v>0.71</v>
      </c>
      <c r="V76">
        <v>14</v>
      </c>
      <c r="W76">
        <v>425</v>
      </c>
      <c r="X76">
        <v>13</v>
      </c>
      <c r="Y76">
        <v>750</v>
      </c>
      <c r="Z76">
        <v>5.69</v>
      </c>
      <c r="AB76" t="s">
        <v>154</v>
      </c>
      <c r="AD76">
        <f t="shared" si="9"/>
        <v>33</v>
      </c>
      <c r="AE76">
        <f t="shared" si="10"/>
        <v>24</v>
      </c>
      <c r="AF76">
        <f t="shared" si="11"/>
        <v>14</v>
      </c>
      <c r="AG76" s="7">
        <f t="shared" si="12"/>
        <v>16.115254038304837</v>
      </c>
      <c r="AH76" s="7">
        <f t="shared" si="13"/>
        <v>9.7582392338760702</v>
      </c>
      <c r="AI76" s="7">
        <f t="shared" si="14"/>
        <v>5.0990757845456169</v>
      </c>
      <c r="AJ76" s="7"/>
      <c r="AK76" s="7">
        <f t="shared" si="15"/>
        <v>1.7652540383048372</v>
      </c>
      <c r="AL76" s="7">
        <f t="shared" si="16"/>
        <v>-0.28176076612392897</v>
      </c>
      <c r="AM76" s="7">
        <f t="shared" si="17"/>
        <v>-0.59092421545438345</v>
      </c>
    </row>
    <row r="77" spans="1:39" x14ac:dyDescent="0.25">
      <c r="A77" t="s">
        <v>547</v>
      </c>
      <c r="B77" t="s">
        <v>548</v>
      </c>
      <c r="C77" s="6">
        <v>40479</v>
      </c>
      <c r="D77">
        <v>2</v>
      </c>
      <c r="E77">
        <v>3</v>
      </c>
      <c r="F77">
        <v>1.4</v>
      </c>
      <c r="G77">
        <v>1</v>
      </c>
      <c r="H77">
        <v>1</v>
      </c>
      <c r="I77">
        <v>1</v>
      </c>
      <c r="J77">
        <v>7</v>
      </c>
      <c r="K77">
        <v>1567</v>
      </c>
      <c r="L77">
        <v>19</v>
      </c>
      <c r="M77">
        <v>0</v>
      </c>
      <c r="N77">
        <v>10.15</v>
      </c>
      <c r="O77">
        <v>0.84</v>
      </c>
      <c r="P77">
        <v>7</v>
      </c>
      <c r="Q77">
        <v>692</v>
      </c>
      <c r="R77">
        <v>13</v>
      </c>
      <c r="S77">
        <v>2000</v>
      </c>
      <c r="T77">
        <v>6.79</v>
      </c>
      <c r="U77">
        <v>0.71</v>
      </c>
      <c r="V77">
        <v>7</v>
      </c>
      <c r="W77">
        <v>400</v>
      </c>
      <c r="X77">
        <v>7</v>
      </c>
      <c r="Y77">
        <v>750</v>
      </c>
      <c r="Z77">
        <v>4.2</v>
      </c>
      <c r="AB77" t="s">
        <v>133</v>
      </c>
      <c r="AD77">
        <f t="shared" si="9"/>
        <v>21</v>
      </c>
      <c r="AE77">
        <f t="shared" si="10"/>
        <v>14</v>
      </c>
      <c r="AF77">
        <f t="shared" si="11"/>
        <v>7</v>
      </c>
      <c r="AG77" s="7">
        <f t="shared" si="12"/>
        <v>14.453078898619763</v>
      </c>
      <c r="AH77" s="7">
        <f t="shared" si="13"/>
        <v>7.8537681674567219</v>
      </c>
      <c r="AI77" s="7">
        <f t="shared" si="14"/>
        <v>4.3736049475760908</v>
      </c>
      <c r="AJ77" s="7"/>
      <c r="AK77" s="7">
        <f t="shared" si="15"/>
        <v>4.3030788986197628</v>
      </c>
      <c r="AL77" s="7">
        <f t="shared" si="16"/>
        <v>1.0637681674567219</v>
      </c>
      <c r="AM77" s="7">
        <f t="shared" si="17"/>
        <v>0.17360494757609057</v>
      </c>
    </row>
    <row r="78" spans="1:39" x14ac:dyDescent="0.25">
      <c r="A78" t="s">
        <v>547</v>
      </c>
      <c r="B78" t="s">
        <v>548</v>
      </c>
      <c r="C78" s="6">
        <v>40480</v>
      </c>
      <c r="D78">
        <v>2</v>
      </c>
      <c r="E78">
        <v>3</v>
      </c>
      <c r="F78">
        <v>1.4</v>
      </c>
      <c r="G78">
        <v>1</v>
      </c>
      <c r="H78">
        <v>1</v>
      </c>
      <c r="I78">
        <v>1</v>
      </c>
      <c r="J78">
        <v>12</v>
      </c>
      <c r="K78">
        <v>2253</v>
      </c>
      <c r="L78">
        <v>29</v>
      </c>
      <c r="M78">
        <v>0</v>
      </c>
      <c r="N78">
        <v>13.65</v>
      </c>
      <c r="O78">
        <v>0.84</v>
      </c>
      <c r="P78">
        <v>10</v>
      </c>
      <c r="Q78">
        <v>902</v>
      </c>
      <c r="R78">
        <v>18</v>
      </c>
      <c r="S78">
        <v>2000</v>
      </c>
      <c r="T78">
        <v>8.27</v>
      </c>
      <c r="U78">
        <v>0.71</v>
      </c>
      <c r="V78">
        <v>8</v>
      </c>
      <c r="W78">
        <v>424</v>
      </c>
      <c r="X78">
        <v>8</v>
      </c>
      <c r="Y78">
        <v>750</v>
      </c>
      <c r="Z78">
        <v>4.45</v>
      </c>
      <c r="AB78" t="s">
        <v>38</v>
      </c>
      <c r="AD78">
        <f t="shared" si="9"/>
        <v>30</v>
      </c>
      <c r="AE78">
        <f t="shared" si="10"/>
        <v>18</v>
      </c>
      <c r="AF78">
        <f t="shared" si="11"/>
        <v>8</v>
      </c>
      <c r="AG78" s="7">
        <f t="shared" si="12"/>
        <v>19.234217595146461</v>
      </c>
      <c r="AH78" s="7">
        <f t="shared" si="13"/>
        <v>9.9707927507117127</v>
      </c>
      <c r="AI78" s="7">
        <f t="shared" si="14"/>
        <v>4.7144512411392245</v>
      </c>
      <c r="AJ78" s="7"/>
      <c r="AK78" s="7">
        <f t="shared" si="15"/>
        <v>5.5842175951464608</v>
      </c>
      <c r="AL78" s="7">
        <f t="shared" si="16"/>
        <v>1.7007927507117131</v>
      </c>
      <c r="AM78" s="7">
        <f t="shared" si="17"/>
        <v>0.26445124113922436</v>
      </c>
    </row>
    <row r="79" spans="1:39" x14ac:dyDescent="0.25">
      <c r="A79" t="s">
        <v>211</v>
      </c>
      <c r="B79" t="s">
        <v>212</v>
      </c>
      <c r="C79" s="6">
        <v>40219</v>
      </c>
      <c r="D79">
        <v>2</v>
      </c>
      <c r="E79">
        <v>3</v>
      </c>
      <c r="F79">
        <v>1.4</v>
      </c>
      <c r="G79">
        <v>0.8</v>
      </c>
      <c r="H79">
        <v>1</v>
      </c>
      <c r="I79">
        <v>1</v>
      </c>
      <c r="J79">
        <v>14</v>
      </c>
      <c r="K79">
        <v>1658</v>
      </c>
      <c r="L79">
        <v>37</v>
      </c>
      <c r="M79">
        <v>0</v>
      </c>
      <c r="N79">
        <v>13.16</v>
      </c>
      <c r="O79">
        <v>0.84</v>
      </c>
      <c r="P79">
        <v>13</v>
      </c>
      <c r="Q79">
        <v>747</v>
      </c>
      <c r="R79">
        <v>24</v>
      </c>
      <c r="S79">
        <v>2000</v>
      </c>
      <c r="T79">
        <v>8.0299999999999994</v>
      </c>
      <c r="U79">
        <v>0.71</v>
      </c>
      <c r="V79">
        <v>13</v>
      </c>
      <c r="W79">
        <v>317</v>
      </c>
      <c r="X79">
        <v>13</v>
      </c>
      <c r="Y79">
        <v>750</v>
      </c>
      <c r="Z79">
        <v>4.55</v>
      </c>
      <c r="AB79" t="s">
        <v>159</v>
      </c>
      <c r="AD79">
        <f t="shared" si="9"/>
        <v>40</v>
      </c>
      <c r="AE79">
        <f t="shared" si="10"/>
        <v>26</v>
      </c>
      <c r="AF79">
        <f t="shared" si="11"/>
        <v>13</v>
      </c>
      <c r="AG79" s="7">
        <f t="shared" si="12"/>
        <v>18.088432468915123</v>
      </c>
      <c r="AH79" s="7">
        <f t="shared" si="13"/>
        <v>9.5368922055401946</v>
      </c>
      <c r="AI79" s="7">
        <f t="shared" si="14"/>
        <v>3.5712003001842336</v>
      </c>
      <c r="AJ79" s="7"/>
      <c r="AK79" s="7">
        <f t="shared" si="15"/>
        <v>4.9284324689151227</v>
      </c>
      <c r="AL79" s="7">
        <f t="shared" si="16"/>
        <v>1.5068922055401952</v>
      </c>
      <c r="AM79" s="7">
        <f t="shared" si="17"/>
        <v>-0.9787996998157662</v>
      </c>
    </row>
    <row r="80" spans="1:39" x14ac:dyDescent="0.25">
      <c r="A80" t="s">
        <v>211</v>
      </c>
      <c r="B80" t="s">
        <v>212</v>
      </c>
      <c r="C80" s="6">
        <v>40219</v>
      </c>
      <c r="D80">
        <v>2</v>
      </c>
      <c r="E80">
        <v>2</v>
      </c>
      <c r="F80">
        <v>1.4</v>
      </c>
      <c r="G80">
        <v>1</v>
      </c>
      <c r="H80">
        <v>1</v>
      </c>
      <c r="I80">
        <v>1</v>
      </c>
      <c r="J80">
        <v>11</v>
      </c>
      <c r="K80">
        <v>3097</v>
      </c>
      <c r="L80">
        <v>54</v>
      </c>
      <c r="M80">
        <v>0</v>
      </c>
      <c r="N80">
        <v>22.4</v>
      </c>
      <c r="O80">
        <v>0.84</v>
      </c>
      <c r="P80">
        <v>8</v>
      </c>
      <c r="Q80">
        <v>1015</v>
      </c>
      <c r="R80">
        <v>8</v>
      </c>
      <c r="S80">
        <v>2000</v>
      </c>
      <c r="T80">
        <v>5.31</v>
      </c>
      <c r="U80">
        <v>0</v>
      </c>
      <c r="V80">
        <v>0</v>
      </c>
      <c r="W80">
        <v>0</v>
      </c>
      <c r="X80">
        <v>0</v>
      </c>
      <c r="Y80">
        <v>750</v>
      </c>
      <c r="Z80">
        <v>0</v>
      </c>
      <c r="AB80" t="s">
        <v>191</v>
      </c>
      <c r="AD80">
        <f t="shared" si="9"/>
        <v>19</v>
      </c>
      <c r="AE80">
        <f t="shared" si="10"/>
        <v>8</v>
      </c>
      <c r="AF80">
        <f t="shared" si="11"/>
        <v>0</v>
      </c>
      <c r="AG80" s="7">
        <f t="shared" si="12"/>
        <v>19.848226714811798</v>
      </c>
      <c r="AH80" s="7">
        <f t="shared" si="13"/>
        <v>9.527278622065543</v>
      </c>
      <c r="AI80" s="7" t="e">
        <f t="shared" si="14"/>
        <v>#NUM!</v>
      </c>
      <c r="AJ80" s="7"/>
      <c r="AK80" s="7">
        <f t="shared" si="15"/>
        <v>-2.5517732851882009</v>
      </c>
      <c r="AL80" s="7">
        <f t="shared" si="16"/>
        <v>4.2172786220655434</v>
      </c>
      <c r="AM80" s="7" t="e">
        <f t="shared" si="17"/>
        <v>#NUM!</v>
      </c>
    </row>
    <row r="81" spans="1:39" x14ac:dyDescent="0.25">
      <c r="A81" t="s">
        <v>211</v>
      </c>
      <c r="B81" t="s">
        <v>212</v>
      </c>
      <c r="C81" s="6">
        <v>40220</v>
      </c>
      <c r="D81">
        <v>2</v>
      </c>
      <c r="E81">
        <v>3</v>
      </c>
      <c r="F81">
        <v>1.4</v>
      </c>
      <c r="G81">
        <v>0.8</v>
      </c>
      <c r="H81">
        <v>1</v>
      </c>
      <c r="I81">
        <v>1</v>
      </c>
      <c r="J81">
        <v>14</v>
      </c>
      <c r="K81">
        <v>1538</v>
      </c>
      <c r="L81">
        <v>37</v>
      </c>
      <c r="M81">
        <v>0</v>
      </c>
      <c r="N81">
        <v>13.16</v>
      </c>
      <c r="O81">
        <v>0.84</v>
      </c>
      <c r="P81">
        <v>12</v>
      </c>
      <c r="Q81">
        <v>664</v>
      </c>
      <c r="R81">
        <v>24</v>
      </c>
      <c r="S81">
        <v>2000</v>
      </c>
      <c r="T81">
        <v>8.0299999999999994</v>
      </c>
      <c r="U81">
        <v>0.71</v>
      </c>
      <c r="V81">
        <v>13</v>
      </c>
      <c r="W81">
        <v>343</v>
      </c>
      <c r="X81">
        <v>13</v>
      </c>
      <c r="Y81">
        <v>750</v>
      </c>
      <c r="Z81">
        <v>4.55</v>
      </c>
      <c r="AB81" t="s">
        <v>160</v>
      </c>
      <c r="AD81">
        <f t="shared" si="9"/>
        <v>39</v>
      </c>
      <c r="AE81">
        <f t="shared" si="10"/>
        <v>25</v>
      </c>
      <c r="AF81">
        <f t="shared" si="11"/>
        <v>13</v>
      </c>
      <c r="AG81" s="7">
        <f t="shared" si="12"/>
        <v>17.197409099027396</v>
      </c>
      <c r="AH81" s="7">
        <f t="shared" si="13"/>
        <v>8.6264463490756143</v>
      </c>
      <c r="AI81" s="7">
        <f t="shared" si="14"/>
        <v>3.9529707595195136</v>
      </c>
      <c r="AJ81" s="7"/>
      <c r="AK81" s="7">
        <f t="shared" si="15"/>
        <v>4.0374090990273963</v>
      </c>
      <c r="AL81" s="7">
        <f t="shared" si="16"/>
        <v>0.59644634907561489</v>
      </c>
      <c r="AM81" s="7">
        <f t="shared" si="17"/>
        <v>-0.59702924048048622</v>
      </c>
    </row>
    <row r="82" spans="1:39" x14ac:dyDescent="0.25">
      <c r="A82" t="s">
        <v>211</v>
      </c>
      <c r="B82" t="s">
        <v>212</v>
      </c>
      <c r="C82" s="6">
        <v>40220</v>
      </c>
      <c r="D82">
        <v>2</v>
      </c>
      <c r="E82">
        <v>3</v>
      </c>
      <c r="F82">
        <v>1.4</v>
      </c>
      <c r="G82">
        <v>1</v>
      </c>
      <c r="H82">
        <v>1</v>
      </c>
      <c r="I82">
        <v>1</v>
      </c>
      <c r="J82">
        <v>10</v>
      </c>
      <c r="K82">
        <v>2535</v>
      </c>
      <c r="L82">
        <v>33</v>
      </c>
      <c r="M82">
        <v>0</v>
      </c>
      <c r="N82">
        <v>15.05</v>
      </c>
      <c r="O82">
        <v>0.84</v>
      </c>
      <c r="P82">
        <v>4</v>
      </c>
      <c r="Q82">
        <v>541</v>
      </c>
      <c r="R82">
        <v>24</v>
      </c>
      <c r="S82">
        <v>2000</v>
      </c>
      <c r="T82">
        <v>10.039999999999999</v>
      </c>
      <c r="U82">
        <v>0.71</v>
      </c>
      <c r="V82">
        <v>19</v>
      </c>
      <c r="W82">
        <v>356</v>
      </c>
      <c r="X82">
        <v>19</v>
      </c>
      <c r="Y82">
        <v>750</v>
      </c>
      <c r="Z82">
        <v>7.17</v>
      </c>
      <c r="AA82" t="s">
        <v>698</v>
      </c>
      <c r="AD82">
        <f t="shared" si="9"/>
        <v>33</v>
      </c>
      <c r="AE82">
        <f t="shared" si="10"/>
        <v>23</v>
      </c>
      <c r="AF82">
        <f t="shared" si="11"/>
        <v>19</v>
      </c>
      <c r="AG82" s="7">
        <f t="shared" si="12"/>
        <v>20.992131190376501</v>
      </c>
      <c r="AH82" s="7">
        <f t="shared" si="13"/>
        <v>7.1213923150232485</v>
      </c>
      <c r="AI82" s="7">
        <f t="shared" si="14"/>
        <v>4.4426458412677965</v>
      </c>
      <c r="AJ82" s="7"/>
      <c r="AK82" s="7">
        <f t="shared" si="15"/>
        <v>5.9421311903765002</v>
      </c>
      <c r="AL82" s="7">
        <f t="shared" si="16"/>
        <v>-2.9186076849767506</v>
      </c>
      <c r="AM82" s="7">
        <f t="shared" si="17"/>
        <v>-2.7273541587322034</v>
      </c>
    </row>
    <row r="83" spans="1:39" x14ac:dyDescent="0.25">
      <c r="A83" t="s">
        <v>211</v>
      </c>
      <c r="B83" t="s">
        <v>212</v>
      </c>
      <c r="C83" s="6">
        <v>40220</v>
      </c>
      <c r="D83">
        <v>2</v>
      </c>
      <c r="E83">
        <v>1</v>
      </c>
      <c r="F83">
        <v>1.4</v>
      </c>
      <c r="G83">
        <v>1</v>
      </c>
      <c r="H83">
        <v>1</v>
      </c>
      <c r="I83">
        <v>1</v>
      </c>
      <c r="J83">
        <v>13</v>
      </c>
      <c r="K83">
        <v>3047</v>
      </c>
      <c r="L83">
        <v>58</v>
      </c>
      <c r="M83">
        <v>0</v>
      </c>
      <c r="N83">
        <v>23.8</v>
      </c>
      <c r="O83">
        <v>0</v>
      </c>
      <c r="P83">
        <v>0</v>
      </c>
      <c r="Q83">
        <v>0</v>
      </c>
      <c r="R83">
        <v>0</v>
      </c>
      <c r="S83">
        <v>2000</v>
      </c>
      <c r="T83">
        <v>0</v>
      </c>
      <c r="U83">
        <v>0</v>
      </c>
      <c r="V83">
        <v>0</v>
      </c>
      <c r="W83">
        <v>0</v>
      </c>
      <c r="X83">
        <v>0</v>
      </c>
      <c r="Y83">
        <v>750</v>
      </c>
      <c r="Z83">
        <v>0</v>
      </c>
      <c r="AB83" t="s">
        <v>187</v>
      </c>
      <c r="AD83">
        <f t="shared" si="9"/>
        <v>13</v>
      </c>
      <c r="AE83">
        <f t="shared" si="10"/>
        <v>0</v>
      </c>
      <c r="AF83">
        <f t="shared" si="11"/>
        <v>0</v>
      </c>
      <c r="AG83" s="7">
        <f t="shared" si="12"/>
        <v>18.343300603871622</v>
      </c>
      <c r="AH83" s="7" t="e">
        <f t="shared" si="13"/>
        <v>#NUM!</v>
      </c>
      <c r="AI83" s="7" t="e">
        <f t="shared" si="14"/>
        <v>#NUM!</v>
      </c>
      <c r="AJ83" s="7"/>
      <c r="AK83" s="7">
        <f t="shared" si="15"/>
        <v>-5.4566993961283785</v>
      </c>
      <c r="AL83" s="7" t="e">
        <f t="shared" si="16"/>
        <v>#NUM!</v>
      </c>
      <c r="AM83" s="7" t="e">
        <f t="shared" si="17"/>
        <v>#NUM!</v>
      </c>
    </row>
    <row r="84" spans="1:39" x14ac:dyDescent="0.25">
      <c r="A84" t="s">
        <v>211</v>
      </c>
      <c r="B84" t="s">
        <v>212</v>
      </c>
      <c r="C84" s="6">
        <v>40221</v>
      </c>
      <c r="D84">
        <v>2</v>
      </c>
      <c r="E84">
        <v>3</v>
      </c>
      <c r="F84">
        <v>1.4</v>
      </c>
      <c r="G84">
        <v>1</v>
      </c>
      <c r="H84">
        <v>1</v>
      </c>
      <c r="I84">
        <v>1</v>
      </c>
      <c r="J84">
        <v>13</v>
      </c>
      <c r="K84">
        <v>2177</v>
      </c>
      <c r="L84">
        <v>66</v>
      </c>
      <c r="M84">
        <v>0</v>
      </c>
      <c r="N84">
        <v>25.57</v>
      </c>
      <c r="O84">
        <v>0.84</v>
      </c>
      <c r="P84">
        <v>12</v>
      </c>
      <c r="Q84">
        <v>914</v>
      </c>
      <c r="R84">
        <v>16</v>
      </c>
      <c r="S84">
        <v>2000</v>
      </c>
      <c r="T84">
        <v>7.67</v>
      </c>
      <c r="U84">
        <v>0.71</v>
      </c>
      <c r="V84">
        <v>6</v>
      </c>
      <c r="W84">
        <v>363</v>
      </c>
      <c r="X84">
        <v>5</v>
      </c>
      <c r="Y84">
        <v>750</v>
      </c>
      <c r="Z84">
        <v>3.71</v>
      </c>
      <c r="AB84" t="s">
        <v>186</v>
      </c>
      <c r="AD84">
        <f t="shared" si="9"/>
        <v>31</v>
      </c>
      <c r="AE84">
        <f t="shared" si="10"/>
        <v>18</v>
      </c>
      <c r="AF84">
        <f t="shared" si="11"/>
        <v>6</v>
      </c>
      <c r="AG84" s="7">
        <f t="shared" si="12"/>
        <v>19.102272475532345</v>
      </c>
      <c r="AH84" s="7">
        <f t="shared" si="13"/>
        <v>10.060330607810512</v>
      </c>
      <c r="AI84" s="7">
        <f t="shared" si="14"/>
        <v>3.8671833744820905</v>
      </c>
      <c r="AJ84" s="7"/>
      <c r="AK84" s="7">
        <f t="shared" si="15"/>
        <v>-6.4677275244676551</v>
      </c>
      <c r="AL84" s="7">
        <f t="shared" si="16"/>
        <v>2.3903306078105118</v>
      </c>
      <c r="AM84" s="7">
        <f t="shared" si="17"/>
        <v>0.15718337448209052</v>
      </c>
    </row>
    <row r="85" spans="1:39" x14ac:dyDescent="0.25">
      <c r="A85" t="s">
        <v>211</v>
      </c>
      <c r="B85" t="s">
        <v>212</v>
      </c>
      <c r="C85" s="6">
        <v>40221</v>
      </c>
      <c r="D85">
        <v>2</v>
      </c>
      <c r="E85">
        <v>3</v>
      </c>
      <c r="F85">
        <v>1.4</v>
      </c>
      <c r="G85">
        <v>0.8</v>
      </c>
      <c r="H85">
        <v>1</v>
      </c>
      <c r="I85">
        <v>1</v>
      </c>
      <c r="J85">
        <v>11</v>
      </c>
      <c r="K85">
        <v>1309</v>
      </c>
      <c r="L85">
        <v>37</v>
      </c>
      <c r="M85">
        <v>0</v>
      </c>
      <c r="N85">
        <v>13.16</v>
      </c>
      <c r="O85">
        <v>0.84</v>
      </c>
      <c r="P85">
        <v>18</v>
      </c>
      <c r="Q85">
        <v>757</v>
      </c>
      <c r="R85">
        <v>28</v>
      </c>
      <c r="S85">
        <v>2000</v>
      </c>
      <c r="T85">
        <v>8.9700000000000006</v>
      </c>
      <c r="U85">
        <v>0.71</v>
      </c>
      <c r="V85">
        <v>10</v>
      </c>
      <c r="W85">
        <v>297</v>
      </c>
      <c r="X85">
        <v>11</v>
      </c>
      <c r="Y85">
        <v>750</v>
      </c>
      <c r="Z85">
        <v>4.1500000000000004</v>
      </c>
      <c r="AB85" t="s">
        <v>162</v>
      </c>
      <c r="AD85">
        <f t="shared" si="9"/>
        <v>39</v>
      </c>
      <c r="AE85">
        <f t="shared" si="10"/>
        <v>28</v>
      </c>
      <c r="AF85">
        <f t="shared" si="11"/>
        <v>10</v>
      </c>
      <c r="AG85" s="7">
        <f t="shared" si="12"/>
        <v>15.685728637907314</v>
      </c>
      <c r="AH85" s="7">
        <f t="shared" si="13"/>
        <v>9.8356976689012221</v>
      </c>
      <c r="AI85" s="7">
        <f t="shared" si="14"/>
        <v>3.1414982697967786</v>
      </c>
      <c r="AJ85" s="7"/>
      <c r="AK85" s="7">
        <f t="shared" si="15"/>
        <v>2.5257286379073136</v>
      </c>
      <c r="AL85" s="7">
        <f t="shared" si="16"/>
        <v>0.86569766890122146</v>
      </c>
      <c r="AM85" s="7">
        <f t="shared" si="17"/>
        <v>-1.0085017302032218</v>
      </c>
    </row>
    <row r="86" spans="1:39" x14ac:dyDescent="0.25">
      <c r="A86" t="s">
        <v>211</v>
      </c>
      <c r="B86" t="s">
        <v>212</v>
      </c>
      <c r="C86" s="6">
        <v>40222</v>
      </c>
      <c r="D86">
        <v>2</v>
      </c>
      <c r="E86">
        <v>3</v>
      </c>
      <c r="F86">
        <v>1.4</v>
      </c>
      <c r="G86">
        <v>1</v>
      </c>
      <c r="H86">
        <v>1</v>
      </c>
      <c r="I86">
        <v>1</v>
      </c>
      <c r="J86">
        <v>21</v>
      </c>
      <c r="K86">
        <v>2641</v>
      </c>
      <c r="L86">
        <v>66</v>
      </c>
      <c r="M86">
        <v>0</v>
      </c>
      <c r="N86">
        <v>25.57</v>
      </c>
      <c r="O86">
        <v>0.84</v>
      </c>
      <c r="P86">
        <v>6</v>
      </c>
      <c r="Q86">
        <v>633</v>
      </c>
      <c r="R86">
        <v>14</v>
      </c>
      <c r="S86">
        <v>2000</v>
      </c>
      <c r="T86">
        <v>7.08</v>
      </c>
      <c r="U86">
        <v>0.71</v>
      </c>
      <c r="V86">
        <v>8</v>
      </c>
      <c r="W86">
        <v>312</v>
      </c>
      <c r="X86">
        <v>8</v>
      </c>
      <c r="Y86">
        <v>750</v>
      </c>
      <c r="Z86">
        <v>4.45</v>
      </c>
      <c r="AB86" t="s">
        <v>213</v>
      </c>
      <c r="AD86">
        <f t="shared" si="9"/>
        <v>35</v>
      </c>
      <c r="AE86">
        <f t="shared" si="10"/>
        <v>14</v>
      </c>
      <c r="AF86">
        <f t="shared" si="11"/>
        <v>8</v>
      </c>
      <c r="AG86" s="7">
        <f t="shared" si="12"/>
        <v>21.828733576974937</v>
      </c>
      <c r="AH86" s="7">
        <f t="shared" si="13"/>
        <v>7.3227748350026092</v>
      </c>
      <c r="AI86" s="7">
        <f t="shared" si="14"/>
        <v>3.2795286788833042</v>
      </c>
      <c r="AJ86" s="7"/>
      <c r="AK86" s="7">
        <f t="shared" si="15"/>
        <v>-3.7412664230250634</v>
      </c>
      <c r="AL86" s="7">
        <f t="shared" si="16"/>
        <v>0.2427748350026091</v>
      </c>
      <c r="AM86" s="7">
        <f t="shared" si="17"/>
        <v>-1.1704713211166959</v>
      </c>
    </row>
    <row r="87" spans="1:39" x14ac:dyDescent="0.25">
      <c r="A87" t="s">
        <v>211</v>
      </c>
      <c r="B87" t="s">
        <v>212</v>
      </c>
      <c r="C87" s="6">
        <v>40222</v>
      </c>
      <c r="D87">
        <v>2</v>
      </c>
      <c r="E87">
        <v>3</v>
      </c>
      <c r="F87">
        <v>1.4</v>
      </c>
      <c r="G87">
        <v>0.8</v>
      </c>
      <c r="H87">
        <v>1</v>
      </c>
      <c r="I87">
        <v>1</v>
      </c>
      <c r="J87">
        <v>14</v>
      </c>
      <c r="K87">
        <v>1668</v>
      </c>
      <c r="L87">
        <v>32</v>
      </c>
      <c r="M87">
        <v>0</v>
      </c>
      <c r="N87">
        <v>11.76</v>
      </c>
      <c r="O87">
        <v>0.84</v>
      </c>
      <c r="P87">
        <v>10</v>
      </c>
      <c r="Q87">
        <v>662</v>
      </c>
      <c r="R87">
        <v>19</v>
      </c>
      <c r="S87">
        <v>2000</v>
      </c>
      <c r="T87">
        <v>6.85</v>
      </c>
      <c r="U87">
        <v>0.71</v>
      </c>
      <c r="V87">
        <v>10</v>
      </c>
      <c r="W87">
        <v>299</v>
      </c>
      <c r="X87">
        <v>10</v>
      </c>
      <c r="Y87">
        <v>750</v>
      </c>
      <c r="Z87">
        <v>3.96</v>
      </c>
      <c r="AB87" t="s">
        <v>214</v>
      </c>
      <c r="AD87">
        <f t="shared" si="9"/>
        <v>34</v>
      </c>
      <c r="AE87">
        <f t="shared" si="10"/>
        <v>20</v>
      </c>
      <c r="AF87">
        <f t="shared" si="11"/>
        <v>10</v>
      </c>
      <c r="AG87" s="7">
        <f t="shared" si="12"/>
        <v>17.139225811504627</v>
      </c>
      <c r="AH87" s="7">
        <f t="shared" si="13"/>
        <v>8.1433606903411295</v>
      </c>
      <c r="AI87" s="7">
        <f t="shared" si="14"/>
        <v>3.1718592918705824</v>
      </c>
      <c r="AJ87" s="7"/>
      <c r="AK87" s="7">
        <f t="shared" si="15"/>
        <v>5.379225811504627</v>
      </c>
      <c r="AL87" s="7">
        <f t="shared" si="16"/>
        <v>1.2933606903411299</v>
      </c>
      <c r="AM87" s="7">
        <f t="shared" si="17"/>
        <v>-0.78814070812941761</v>
      </c>
    </row>
    <row r="88" spans="1:39" x14ac:dyDescent="0.25">
      <c r="A88" t="s">
        <v>211</v>
      </c>
      <c r="B88" t="s">
        <v>212</v>
      </c>
      <c r="C88" s="6">
        <v>40223</v>
      </c>
      <c r="D88">
        <v>2</v>
      </c>
      <c r="E88">
        <v>3</v>
      </c>
      <c r="F88">
        <v>1.4</v>
      </c>
      <c r="G88">
        <v>1</v>
      </c>
      <c r="H88">
        <v>1</v>
      </c>
      <c r="I88">
        <v>1</v>
      </c>
      <c r="J88">
        <v>15</v>
      </c>
      <c r="K88">
        <v>2941</v>
      </c>
      <c r="L88">
        <v>40</v>
      </c>
      <c r="M88">
        <v>0</v>
      </c>
      <c r="N88">
        <v>17.5</v>
      </c>
      <c r="O88">
        <v>0.84</v>
      </c>
      <c r="P88">
        <v>7</v>
      </c>
      <c r="Q88">
        <v>688</v>
      </c>
      <c r="R88">
        <v>12</v>
      </c>
      <c r="S88">
        <v>2000</v>
      </c>
      <c r="T88">
        <v>6.49</v>
      </c>
      <c r="U88">
        <v>0.71</v>
      </c>
      <c r="V88">
        <v>6</v>
      </c>
      <c r="W88">
        <v>289</v>
      </c>
      <c r="X88">
        <v>6</v>
      </c>
      <c r="Y88">
        <v>750</v>
      </c>
      <c r="Z88">
        <v>3.96</v>
      </c>
      <c r="AB88" t="s">
        <v>215</v>
      </c>
      <c r="AD88">
        <f t="shared" si="9"/>
        <v>28</v>
      </c>
      <c r="AE88">
        <f t="shared" si="10"/>
        <v>13</v>
      </c>
      <c r="AF88">
        <f t="shared" si="11"/>
        <v>6</v>
      </c>
      <c r="AG88" s="7">
        <f t="shared" si="12"/>
        <v>21.391116642166459</v>
      </c>
      <c r="AH88" s="7">
        <f t="shared" si="13"/>
        <v>7.723495794403088</v>
      </c>
      <c r="AI88" s="7">
        <f t="shared" si="14"/>
        <v>2.8638110625651354</v>
      </c>
      <c r="AJ88" s="7"/>
      <c r="AK88" s="7">
        <f t="shared" si="15"/>
        <v>3.8911166421664589</v>
      </c>
      <c r="AL88" s="7">
        <f t="shared" si="16"/>
        <v>1.2334957944030878</v>
      </c>
      <c r="AM88" s="7">
        <f t="shared" si="17"/>
        <v>-1.0961889374348646</v>
      </c>
    </row>
    <row r="89" spans="1:39" x14ac:dyDescent="0.25">
      <c r="A89" t="s">
        <v>211</v>
      </c>
      <c r="B89" t="s">
        <v>212</v>
      </c>
      <c r="C89" s="6">
        <v>40223</v>
      </c>
      <c r="D89">
        <v>2</v>
      </c>
      <c r="E89">
        <v>3</v>
      </c>
      <c r="F89">
        <v>1.4</v>
      </c>
      <c r="G89">
        <v>0.8</v>
      </c>
      <c r="H89">
        <v>1</v>
      </c>
      <c r="I89">
        <v>1</v>
      </c>
      <c r="J89">
        <v>8</v>
      </c>
      <c r="K89">
        <v>2676</v>
      </c>
      <c r="L89">
        <v>14</v>
      </c>
      <c r="M89">
        <v>0</v>
      </c>
      <c r="N89">
        <v>6.72</v>
      </c>
      <c r="O89">
        <v>0.84</v>
      </c>
      <c r="P89">
        <v>3</v>
      </c>
      <c r="Q89">
        <v>845</v>
      </c>
      <c r="R89">
        <v>7</v>
      </c>
      <c r="S89">
        <v>2000</v>
      </c>
      <c r="T89">
        <v>4.01</v>
      </c>
      <c r="U89">
        <v>0.71</v>
      </c>
      <c r="V89">
        <v>4</v>
      </c>
      <c r="W89">
        <v>401</v>
      </c>
      <c r="X89">
        <v>4</v>
      </c>
      <c r="Y89">
        <v>750</v>
      </c>
      <c r="Z89">
        <v>2.77</v>
      </c>
      <c r="AB89" t="s">
        <v>216</v>
      </c>
      <c r="AD89">
        <f t="shared" si="9"/>
        <v>15</v>
      </c>
      <c r="AE89">
        <f t="shared" si="10"/>
        <v>7</v>
      </c>
      <c r="AF89">
        <f t="shared" si="11"/>
        <v>4</v>
      </c>
      <c r="AG89" s="7">
        <f t="shared" si="12"/>
        <v>17.699753414255955</v>
      </c>
      <c r="AH89" s="7">
        <f t="shared" si="13"/>
        <v>8.3135259713445429</v>
      </c>
      <c r="AI89" s="7">
        <f t="shared" si="14"/>
        <v>4.210038890881143</v>
      </c>
      <c r="AJ89" s="7"/>
      <c r="AK89" s="7">
        <f t="shared" si="15"/>
        <v>10.979753414255956</v>
      </c>
      <c r="AL89" s="7">
        <f t="shared" si="16"/>
        <v>4.3035259713445431</v>
      </c>
      <c r="AM89" s="7">
        <f t="shared" si="17"/>
        <v>1.440038890881143</v>
      </c>
    </row>
    <row r="90" spans="1:39" x14ac:dyDescent="0.25">
      <c r="A90" t="s">
        <v>211</v>
      </c>
      <c r="B90" t="s">
        <v>212</v>
      </c>
      <c r="C90" s="6">
        <v>40224</v>
      </c>
      <c r="D90">
        <v>2</v>
      </c>
      <c r="E90">
        <v>3</v>
      </c>
      <c r="F90">
        <v>1.4</v>
      </c>
      <c r="G90">
        <v>1</v>
      </c>
      <c r="H90">
        <v>1</v>
      </c>
      <c r="I90">
        <v>1</v>
      </c>
      <c r="J90">
        <v>9</v>
      </c>
      <c r="K90">
        <v>1589</v>
      </c>
      <c r="L90">
        <v>26</v>
      </c>
      <c r="M90">
        <v>0</v>
      </c>
      <c r="N90">
        <v>12.6</v>
      </c>
      <c r="O90">
        <v>0.84</v>
      </c>
      <c r="P90">
        <v>6</v>
      </c>
      <c r="Q90">
        <v>639</v>
      </c>
      <c r="R90">
        <v>11</v>
      </c>
      <c r="S90">
        <v>2000</v>
      </c>
      <c r="T90">
        <v>6.2</v>
      </c>
      <c r="U90">
        <v>0.71</v>
      </c>
      <c r="V90">
        <v>6</v>
      </c>
      <c r="W90">
        <v>375</v>
      </c>
      <c r="X90">
        <v>6</v>
      </c>
      <c r="Y90">
        <v>750</v>
      </c>
      <c r="Z90">
        <v>3.96</v>
      </c>
      <c r="AB90" t="s">
        <v>217</v>
      </c>
      <c r="AD90">
        <f t="shared" si="9"/>
        <v>21</v>
      </c>
      <c r="AE90">
        <f t="shared" si="10"/>
        <v>12</v>
      </c>
      <c r="AF90">
        <f t="shared" si="11"/>
        <v>6</v>
      </c>
      <c r="AG90" s="7">
        <f t="shared" si="12"/>
        <v>14.564462681029005</v>
      </c>
      <c r="AH90" s="7">
        <f t="shared" si="13"/>
        <v>7.1984384680108127</v>
      </c>
      <c r="AI90" s="7">
        <f t="shared" si="14"/>
        <v>4.0159288209530999</v>
      </c>
      <c r="AJ90" s="7"/>
      <c r="AK90" s="7">
        <f t="shared" si="15"/>
        <v>1.9644626810290049</v>
      </c>
      <c r="AL90" s="7">
        <f t="shared" si="16"/>
        <v>0.99843846801081249</v>
      </c>
      <c r="AM90" s="7">
        <f t="shared" si="17"/>
        <v>5.5928820953099923E-2</v>
      </c>
    </row>
    <row r="91" spans="1:39" x14ac:dyDescent="0.25">
      <c r="A91" t="s">
        <v>211</v>
      </c>
      <c r="B91" t="s">
        <v>212</v>
      </c>
      <c r="C91" s="6">
        <v>40224</v>
      </c>
      <c r="D91">
        <v>2</v>
      </c>
      <c r="E91">
        <v>3</v>
      </c>
      <c r="F91">
        <v>1.4</v>
      </c>
      <c r="G91">
        <v>1</v>
      </c>
      <c r="H91">
        <v>1</v>
      </c>
      <c r="I91">
        <v>0.84</v>
      </c>
      <c r="J91">
        <v>11</v>
      </c>
      <c r="K91">
        <v>663</v>
      </c>
      <c r="L91">
        <v>54</v>
      </c>
      <c r="M91">
        <v>2000</v>
      </c>
      <c r="N91">
        <v>18.89</v>
      </c>
      <c r="O91">
        <v>0.75</v>
      </c>
      <c r="P91">
        <v>24</v>
      </c>
      <c r="Q91">
        <v>503</v>
      </c>
      <c r="R91">
        <v>42</v>
      </c>
      <c r="S91">
        <v>1000</v>
      </c>
      <c r="T91">
        <v>13.59</v>
      </c>
      <c r="U91">
        <v>0.65</v>
      </c>
      <c r="V91">
        <v>19</v>
      </c>
      <c r="W91">
        <v>285</v>
      </c>
      <c r="X91">
        <v>19</v>
      </c>
      <c r="Y91">
        <v>500</v>
      </c>
      <c r="Z91">
        <v>6.6</v>
      </c>
      <c r="AA91" t="s">
        <v>699</v>
      </c>
      <c r="AD91">
        <f t="shared" si="9"/>
        <v>54</v>
      </c>
      <c r="AE91">
        <f t="shared" si="10"/>
        <v>43</v>
      </c>
      <c r="AF91">
        <f t="shared" si="11"/>
        <v>19</v>
      </c>
      <c r="AG91" s="7">
        <f t="shared" si="12"/>
        <v>11.903043752679748</v>
      </c>
      <c r="AH91" s="7">
        <f t="shared" si="13"/>
        <v>8.1354714123796263</v>
      </c>
      <c r="AI91" s="7">
        <f t="shared" si="14"/>
        <v>3.2973895111375886</v>
      </c>
      <c r="AJ91" s="7"/>
      <c r="AK91" s="7">
        <f t="shared" si="15"/>
        <v>-6.9869562473202524</v>
      </c>
      <c r="AL91" s="7">
        <f t="shared" si="16"/>
        <v>-5.4545285876203735</v>
      </c>
      <c r="AM91" s="7">
        <f t="shared" si="17"/>
        <v>-3.302610488862411</v>
      </c>
    </row>
    <row r="92" spans="1:39" x14ac:dyDescent="0.25">
      <c r="A92" t="s">
        <v>211</v>
      </c>
      <c r="B92" t="s">
        <v>212</v>
      </c>
      <c r="C92" s="6">
        <v>40224</v>
      </c>
      <c r="D92">
        <v>2</v>
      </c>
      <c r="E92">
        <v>3</v>
      </c>
      <c r="F92">
        <v>1.4</v>
      </c>
      <c r="G92">
        <v>0.8</v>
      </c>
      <c r="H92">
        <v>1</v>
      </c>
      <c r="I92">
        <v>1</v>
      </c>
      <c r="J92">
        <v>8</v>
      </c>
      <c r="K92">
        <v>2249</v>
      </c>
      <c r="L92">
        <v>12</v>
      </c>
      <c r="M92">
        <v>0</v>
      </c>
      <c r="N92">
        <v>6.16</v>
      </c>
      <c r="O92">
        <v>0.84</v>
      </c>
      <c r="P92">
        <v>2</v>
      </c>
      <c r="Q92">
        <v>1111</v>
      </c>
      <c r="R92">
        <v>5</v>
      </c>
      <c r="S92">
        <v>2000</v>
      </c>
      <c r="T92">
        <v>3.54</v>
      </c>
      <c r="U92">
        <v>0.75</v>
      </c>
      <c r="V92">
        <v>2</v>
      </c>
      <c r="W92">
        <v>553</v>
      </c>
      <c r="X92">
        <v>3</v>
      </c>
      <c r="Y92">
        <v>1000</v>
      </c>
      <c r="Z92">
        <v>2.72</v>
      </c>
      <c r="AA92" t="s">
        <v>700</v>
      </c>
      <c r="AD92">
        <f t="shared" si="9"/>
        <v>12</v>
      </c>
      <c r="AE92">
        <f t="shared" si="10"/>
        <v>4</v>
      </c>
      <c r="AF92">
        <f t="shared" si="11"/>
        <v>2</v>
      </c>
      <c r="AG92" s="7">
        <f t="shared" si="12"/>
        <v>15.687620832661199</v>
      </c>
      <c r="AH92" s="7">
        <f t="shared" si="13"/>
        <v>9.5584789640087049</v>
      </c>
      <c r="AI92" s="7">
        <f t="shared" si="14"/>
        <v>5.5840409750557995</v>
      </c>
      <c r="AJ92" s="7"/>
      <c r="AK92" s="7">
        <f t="shared" si="15"/>
        <v>9.5276208326611993</v>
      </c>
      <c r="AL92" s="7">
        <f t="shared" si="16"/>
        <v>6.0184789640087049</v>
      </c>
      <c r="AM92" s="7">
        <f t="shared" si="17"/>
        <v>2.8640409750557994</v>
      </c>
    </row>
    <row r="93" spans="1:39" x14ac:dyDescent="0.25">
      <c r="A93" t="s">
        <v>211</v>
      </c>
      <c r="B93" t="s">
        <v>212</v>
      </c>
      <c r="C93" s="6">
        <v>40224</v>
      </c>
      <c r="D93">
        <v>2</v>
      </c>
      <c r="E93">
        <v>2</v>
      </c>
      <c r="F93">
        <v>1.4</v>
      </c>
      <c r="G93">
        <v>1</v>
      </c>
      <c r="H93">
        <v>1</v>
      </c>
      <c r="I93">
        <v>1</v>
      </c>
      <c r="J93">
        <v>28</v>
      </c>
      <c r="K93">
        <v>4830</v>
      </c>
      <c r="L93">
        <v>104</v>
      </c>
      <c r="M93">
        <v>0</v>
      </c>
      <c r="N93">
        <v>29.71</v>
      </c>
      <c r="O93">
        <v>0.9</v>
      </c>
      <c r="P93">
        <v>16</v>
      </c>
      <c r="Q93">
        <v>1966</v>
      </c>
      <c r="R93">
        <v>17</v>
      </c>
      <c r="S93">
        <v>3000</v>
      </c>
      <c r="T93">
        <v>17.62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 t="s">
        <v>1057</v>
      </c>
      <c r="AD93">
        <f t="shared" si="9"/>
        <v>44</v>
      </c>
      <c r="AE93">
        <f t="shared" si="10"/>
        <v>16</v>
      </c>
      <c r="AF93">
        <f t="shared" si="11"/>
        <v>0</v>
      </c>
      <c r="AG93" s="7">
        <f t="shared" si="12"/>
        <v>30.917507434281713</v>
      </c>
      <c r="AH93" s="7">
        <f t="shared" si="13"/>
        <v>15.392443404125975</v>
      </c>
      <c r="AI93" s="7" t="e">
        <f t="shared" si="14"/>
        <v>#NUM!</v>
      </c>
      <c r="AJ93" s="7"/>
      <c r="AK93" s="7">
        <f t="shared" si="15"/>
        <v>1.2075074342817125</v>
      </c>
      <c r="AL93" s="7">
        <f t="shared" si="16"/>
        <v>-2.2275565958740255</v>
      </c>
      <c r="AM93" s="7" t="e">
        <f t="shared" si="17"/>
        <v>#NUM!</v>
      </c>
    </row>
    <row r="94" spans="1:39" x14ac:dyDescent="0.25">
      <c r="A94" t="s">
        <v>407</v>
      </c>
      <c r="B94" t="s">
        <v>408</v>
      </c>
      <c r="C94" s="6">
        <v>40372</v>
      </c>
      <c r="D94">
        <v>2</v>
      </c>
      <c r="E94">
        <v>3</v>
      </c>
      <c r="F94">
        <v>1.4</v>
      </c>
      <c r="G94">
        <v>1</v>
      </c>
      <c r="H94">
        <v>1</v>
      </c>
      <c r="I94">
        <v>1</v>
      </c>
      <c r="J94">
        <v>5</v>
      </c>
      <c r="K94">
        <v>1182</v>
      </c>
      <c r="L94">
        <v>16</v>
      </c>
      <c r="M94">
        <v>0</v>
      </c>
      <c r="N94">
        <v>9.1</v>
      </c>
      <c r="O94">
        <v>0.8</v>
      </c>
      <c r="P94">
        <v>6</v>
      </c>
      <c r="Q94">
        <v>493</v>
      </c>
      <c r="R94">
        <v>12</v>
      </c>
      <c r="S94">
        <v>1500</v>
      </c>
      <c r="T94">
        <v>6.19</v>
      </c>
      <c r="U94">
        <v>0.65</v>
      </c>
      <c r="V94">
        <v>6</v>
      </c>
      <c r="W94">
        <v>219</v>
      </c>
      <c r="X94">
        <v>6</v>
      </c>
      <c r="Y94">
        <v>500</v>
      </c>
      <c r="Z94">
        <v>3.64</v>
      </c>
      <c r="AB94" t="s">
        <v>101</v>
      </c>
      <c r="AD94">
        <f t="shared" si="9"/>
        <v>17</v>
      </c>
      <c r="AE94">
        <f t="shared" si="10"/>
        <v>12</v>
      </c>
      <c r="AF94">
        <f t="shared" si="11"/>
        <v>6</v>
      </c>
      <c r="AG94" s="7">
        <f t="shared" si="12"/>
        <v>11.72328676306331</v>
      </c>
      <c r="AH94" s="7">
        <f t="shared" si="13"/>
        <v>5.7552865884653137</v>
      </c>
      <c r="AI94" s="7">
        <f t="shared" si="14"/>
        <v>2.2199999999999998</v>
      </c>
      <c r="AJ94" s="7"/>
      <c r="AK94" s="7">
        <f t="shared" si="15"/>
        <v>2.6232867630633105</v>
      </c>
      <c r="AL94" s="7">
        <f t="shared" si="16"/>
        <v>-0.43471341153468668</v>
      </c>
      <c r="AM94" s="7">
        <f t="shared" si="17"/>
        <v>-1.4200000000000004</v>
      </c>
    </row>
    <row r="95" spans="1:39" x14ac:dyDescent="0.25">
      <c r="A95" t="s">
        <v>407</v>
      </c>
      <c r="B95" t="s">
        <v>408</v>
      </c>
      <c r="C95" s="6">
        <v>40373</v>
      </c>
      <c r="D95">
        <v>2</v>
      </c>
      <c r="E95">
        <v>3</v>
      </c>
      <c r="F95">
        <v>1.4</v>
      </c>
      <c r="G95">
        <v>1</v>
      </c>
      <c r="H95">
        <v>1</v>
      </c>
      <c r="I95">
        <v>1</v>
      </c>
      <c r="J95">
        <v>11</v>
      </c>
      <c r="K95">
        <v>1691</v>
      </c>
      <c r="L95">
        <v>28</v>
      </c>
      <c r="M95">
        <v>0</v>
      </c>
      <c r="N95">
        <v>13.3</v>
      </c>
      <c r="O95">
        <v>0.8</v>
      </c>
      <c r="P95">
        <v>9</v>
      </c>
      <c r="Q95">
        <v>487</v>
      </c>
      <c r="R95">
        <v>17</v>
      </c>
      <c r="S95">
        <v>1500</v>
      </c>
      <c r="T95">
        <v>7.59</v>
      </c>
      <c r="U95">
        <v>0.65</v>
      </c>
      <c r="V95">
        <v>8</v>
      </c>
      <c r="W95">
        <v>224</v>
      </c>
      <c r="X95">
        <v>8</v>
      </c>
      <c r="Y95">
        <v>500</v>
      </c>
      <c r="Z95">
        <v>4.09</v>
      </c>
      <c r="AA95" t="s">
        <v>741</v>
      </c>
      <c r="AD95">
        <f t="shared" si="9"/>
        <v>28</v>
      </c>
      <c r="AE95">
        <f t="shared" si="10"/>
        <v>17</v>
      </c>
      <c r="AF95">
        <f t="shared" si="11"/>
        <v>8</v>
      </c>
      <c r="AG95" s="7">
        <f t="shared" si="12"/>
        <v>16.250701748689128</v>
      </c>
      <c r="AH95" s="7">
        <f t="shared" si="13"/>
        <v>6.0452568722615583</v>
      </c>
      <c r="AI95" s="7">
        <f t="shared" si="14"/>
        <v>2.2800000000000002</v>
      </c>
      <c r="AJ95" s="7"/>
      <c r="AK95" s="7">
        <f t="shared" si="15"/>
        <v>2.9507017486891272</v>
      </c>
      <c r="AL95" s="7">
        <f t="shared" si="16"/>
        <v>-1.5447431277384416</v>
      </c>
      <c r="AM95" s="7">
        <f t="shared" si="17"/>
        <v>-1.8099999999999996</v>
      </c>
    </row>
    <row r="96" spans="1:39" x14ac:dyDescent="0.25">
      <c r="A96" t="s">
        <v>407</v>
      </c>
      <c r="B96" t="s">
        <v>408</v>
      </c>
      <c r="C96" s="6">
        <v>40374</v>
      </c>
      <c r="D96">
        <v>2</v>
      </c>
      <c r="E96">
        <v>3</v>
      </c>
      <c r="F96">
        <v>1.4</v>
      </c>
      <c r="G96">
        <v>1</v>
      </c>
      <c r="H96">
        <v>1</v>
      </c>
      <c r="I96">
        <v>1</v>
      </c>
      <c r="J96">
        <v>8</v>
      </c>
      <c r="K96">
        <v>1638</v>
      </c>
      <c r="L96">
        <v>21</v>
      </c>
      <c r="M96">
        <v>0</v>
      </c>
      <c r="N96">
        <v>10.85</v>
      </c>
      <c r="O96">
        <v>0.8</v>
      </c>
      <c r="P96">
        <v>7</v>
      </c>
      <c r="Q96">
        <v>463</v>
      </c>
      <c r="R96">
        <v>14</v>
      </c>
      <c r="S96">
        <v>1500</v>
      </c>
      <c r="T96">
        <v>6.75</v>
      </c>
      <c r="U96">
        <v>0.65</v>
      </c>
      <c r="V96">
        <v>9</v>
      </c>
      <c r="W96">
        <v>239</v>
      </c>
      <c r="X96">
        <v>8</v>
      </c>
      <c r="Y96">
        <v>500</v>
      </c>
      <c r="Z96">
        <v>4.09</v>
      </c>
      <c r="AB96" t="s">
        <v>187</v>
      </c>
      <c r="AD96">
        <f t="shared" si="9"/>
        <v>24</v>
      </c>
      <c r="AE96">
        <f t="shared" si="10"/>
        <v>16</v>
      </c>
      <c r="AF96">
        <f t="shared" si="11"/>
        <v>9</v>
      </c>
      <c r="AG96" s="7">
        <f t="shared" si="12"/>
        <v>15.307463622698917</v>
      </c>
      <c r="AH96" s="7">
        <f t="shared" si="13"/>
        <v>5.6921862757174786</v>
      </c>
      <c r="AI96" s="7">
        <f t="shared" si="14"/>
        <v>2.31</v>
      </c>
      <c r="AJ96" s="7"/>
      <c r="AK96" s="7">
        <f t="shared" si="15"/>
        <v>4.457463622698917</v>
      </c>
      <c r="AL96" s="7">
        <f t="shared" si="16"/>
        <v>-1.0578137242825214</v>
      </c>
      <c r="AM96" s="7">
        <f t="shared" si="17"/>
        <v>-1.7799999999999998</v>
      </c>
    </row>
    <row r="97" spans="1:39" x14ac:dyDescent="0.25">
      <c r="A97" t="s">
        <v>407</v>
      </c>
      <c r="B97" t="s">
        <v>408</v>
      </c>
      <c r="C97" s="6">
        <v>40375</v>
      </c>
      <c r="D97">
        <v>2</v>
      </c>
      <c r="E97">
        <v>3</v>
      </c>
      <c r="F97">
        <v>1.4</v>
      </c>
      <c r="G97">
        <v>1</v>
      </c>
      <c r="H97">
        <v>1</v>
      </c>
      <c r="I97">
        <v>1</v>
      </c>
      <c r="J97">
        <v>16</v>
      </c>
      <c r="K97">
        <v>2279</v>
      </c>
      <c r="L97">
        <v>30</v>
      </c>
      <c r="M97">
        <v>0</v>
      </c>
      <c r="N97">
        <v>14</v>
      </c>
      <c r="O97">
        <v>0.8</v>
      </c>
      <c r="P97">
        <v>5</v>
      </c>
      <c r="Q97">
        <v>404</v>
      </c>
      <c r="R97">
        <v>15</v>
      </c>
      <c r="S97">
        <v>1500</v>
      </c>
      <c r="T97">
        <v>7.03</v>
      </c>
      <c r="U97">
        <v>0.65</v>
      </c>
      <c r="V97">
        <v>11</v>
      </c>
      <c r="W97">
        <v>203</v>
      </c>
      <c r="X97">
        <v>10</v>
      </c>
      <c r="Y97">
        <v>500</v>
      </c>
      <c r="Z97">
        <v>4.55</v>
      </c>
      <c r="AB97" t="s">
        <v>186</v>
      </c>
      <c r="AD97">
        <f t="shared" si="9"/>
        <v>32</v>
      </c>
      <c r="AE97">
        <f t="shared" si="10"/>
        <v>16</v>
      </c>
      <c r="AF97">
        <f t="shared" si="11"/>
        <v>11</v>
      </c>
      <c r="AG97" s="7">
        <f t="shared" si="12"/>
        <v>19.738139415724163</v>
      </c>
      <c r="AH97" s="7">
        <f t="shared" si="13"/>
        <v>4.9513945204036389</v>
      </c>
      <c r="AI97" s="7">
        <f t="shared" si="14"/>
        <v>2.37</v>
      </c>
      <c r="AJ97" s="7"/>
      <c r="AK97" s="7">
        <f t="shared" si="15"/>
        <v>5.738139415724163</v>
      </c>
      <c r="AL97" s="7">
        <f t="shared" si="16"/>
        <v>-2.0786054795963613</v>
      </c>
      <c r="AM97" s="7">
        <f t="shared" si="17"/>
        <v>-2.1799999999999997</v>
      </c>
    </row>
    <row r="98" spans="1:39" x14ac:dyDescent="0.25">
      <c r="A98" t="s">
        <v>407</v>
      </c>
      <c r="B98" t="s">
        <v>408</v>
      </c>
      <c r="C98" s="6">
        <v>40376</v>
      </c>
      <c r="D98">
        <v>2</v>
      </c>
      <c r="E98">
        <v>3</v>
      </c>
      <c r="F98">
        <v>1.4</v>
      </c>
      <c r="G98">
        <v>1</v>
      </c>
      <c r="H98">
        <v>1</v>
      </c>
      <c r="I98">
        <v>1</v>
      </c>
      <c r="J98">
        <v>7</v>
      </c>
      <c r="K98">
        <v>1557</v>
      </c>
      <c r="L98">
        <v>16</v>
      </c>
      <c r="M98">
        <v>0</v>
      </c>
      <c r="N98">
        <v>9.1</v>
      </c>
      <c r="O98">
        <v>0.8</v>
      </c>
      <c r="P98">
        <v>4</v>
      </c>
      <c r="Q98">
        <v>453</v>
      </c>
      <c r="R98">
        <v>10</v>
      </c>
      <c r="S98">
        <v>1500</v>
      </c>
      <c r="T98">
        <v>5.62</v>
      </c>
      <c r="U98">
        <v>0.65</v>
      </c>
      <c r="V98">
        <v>5</v>
      </c>
      <c r="W98">
        <v>259</v>
      </c>
      <c r="X98">
        <v>6</v>
      </c>
      <c r="Y98">
        <v>500</v>
      </c>
      <c r="Z98">
        <v>3.64</v>
      </c>
      <c r="AB98" t="s">
        <v>193</v>
      </c>
      <c r="AD98">
        <f t="shared" si="9"/>
        <v>16</v>
      </c>
      <c r="AE98">
        <f t="shared" si="10"/>
        <v>9</v>
      </c>
      <c r="AF98">
        <f t="shared" si="11"/>
        <v>5</v>
      </c>
      <c r="AG98" s="7">
        <f t="shared" si="12"/>
        <v>13.592944750019125</v>
      </c>
      <c r="AH98" s="7">
        <f t="shared" si="13"/>
        <v>5.1072952815302379</v>
      </c>
      <c r="AI98" s="7">
        <f t="shared" si="14"/>
        <v>2.3730644174194304</v>
      </c>
      <c r="AJ98" s="7"/>
      <c r="AK98" s="7">
        <f t="shared" si="15"/>
        <v>4.4929447500191255</v>
      </c>
      <c r="AL98" s="7">
        <f t="shared" si="16"/>
        <v>-0.51270471846976218</v>
      </c>
      <c r="AM98" s="7">
        <f t="shared" si="17"/>
        <v>-1.2669355825805697</v>
      </c>
    </row>
    <row r="99" spans="1:39" x14ac:dyDescent="0.25">
      <c r="A99" t="s">
        <v>407</v>
      </c>
      <c r="B99" t="s">
        <v>408</v>
      </c>
      <c r="C99" s="6">
        <v>40377</v>
      </c>
      <c r="D99">
        <v>2</v>
      </c>
      <c r="E99">
        <v>3</v>
      </c>
      <c r="F99">
        <v>1.4</v>
      </c>
      <c r="G99">
        <v>1</v>
      </c>
      <c r="H99">
        <v>1</v>
      </c>
      <c r="I99">
        <v>1</v>
      </c>
      <c r="J99">
        <v>16</v>
      </c>
      <c r="K99">
        <v>1877</v>
      </c>
      <c r="L99">
        <v>32</v>
      </c>
      <c r="M99">
        <v>0</v>
      </c>
      <c r="N99">
        <v>14.7</v>
      </c>
      <c r="O99">
        <v>0.8</v>
      </c>
      <c r="P99">
        <v>10</v>
      </c>
      <c r="Q99">
        <v>432</v>
      </c>
      <c r="R99">
        <v>16</v>
      </c>
      <c r="S99">
        <v>1500</v>
      </c>
      <c r="T99">
        <v>7.31</v>
      </c>
      <c r="U99">
        <v>0.65</v>
      </c>
      <c r="V99">
        <v>6</v>
      </c>
      <c r="W99">
        <v>236</v>
      </c>
      <c r="X99">
        <v>6</v>
      </c>
      <c r="Y99">
        <v>500</v>
      </c>
      <c r="Z99">
        <v>3.64</v>
      </c>
      <c r="AA99" t="s">
        <v>774</v>
      </c>
      <c r="AD99">
        <f t="shared" si="9"/>
        <v>32</v>
      </c>
      <c r="AE99">
        <f t="shared" si="10"/>
        <v>16</v>
      </c>
      <c r="AF99">
        <f t="shared" si="11"/>
        <v>6</v>
      </c>
      <c r="AG99" s="7">
        <f t="shared" si="12"/>
        <v>17.890097856422319</v>
      </c>
      <c r="AH99" s="7">
        <f t="shared" si="13"/>
        <v>5.3119878149766979</v>
      </c>
      <c r="AI99" s="7">
        <f t="shared" si="14"/>
        <v>2.2199999999999998</v>
      </c>
      <c r="AJ99" s="7"/>
      <c r="AK99" s="7">
        <f t="shared" si="15"/>
        <v>3.1900978564223195</v>
      </c>
      <c r="AL99" s="7">
        <f t="shared" si="16"/>
        <v>-1.9980121850233017</v>
      </c>
      <c r="AM99" s="7">
        <f t="shared" si="17"/>
        <v>-1.4200000000000004</v>
      </c>
    </row>
    <row r="100" spans="1:39" x14ac:dyDescent="0.25">
      <c r="A100" t="s">
        <v>310</v>
      </c>
      <c r="B100" t="s">
        <v>311</v>
      </c>
      <c r="C100" s="6">
        <v>40324</v>
      </c>
      <c r="D100">
        <v>2</v>
      </c>
      <c r="E100">
        <v>3</v>
      </c>
      <c r="F100">
        <v>1.4</v>
      </c>
      <c r="G100">
        <v>1</v>
      </c>
      <c r="H100">
        <v>1</v>
      </c>
      <c r="I100">
        <v>1</v>
      </c>
      <c r="J100">
        <v>5</v>
      </c>
      <c r="K100">
        <v>1407</v>
      </c>
      <c r="L100">
        <v>9</v>
      </c>
      <c r="M100">
        <v>0</v>
      </c>
      <c r="N100">
        <v>6.65</v>
      </c>
      <c r="O100">
        <v>0.84</v>
      </c>
      <c r="P100">
        <v>4</v>
      </c>
      <c r="Q100">
        <v>595</v>
      </c>
      <c r="R100">
        <v>5</v>
      </c>
      <c r="S100">
        <v>2000</v>
      </c>
      <c r="T100">
        <v>4.43</v>
      </c>
      <c r="U100">
        <v>0.65</v>
      </c>
      <c r="V100">
        <v>4</v>
      </c>
      <c r="W100">
        <v>241</v>
      </c>
      <c r="X100">
        <v>2</v>
      </c>
      <c r="Y100">
        <v>500</v>
      </c>
      <c r="Z100">
        <v>0</v>
      </c>
      <c r="AB100" t="s">
        <v>140</v>
      </c>
      <c r="AD100">
        <f t="shared" si="9"/>
        <v>13</v>
      </c>
      <c r="AE100">
        <f t="shared" si="10"/>
        <v>8</v>
      </c>
      <c r="AF100">
        <f t="shared" si="11"/>
        <v>4</v>
      </c>
      <c r="AG100" s="7">
        <f t="shared" si="12"/>
        <v>12.38148285094028</v>
      </c>
      <c r="AH100" s="7">
        <f t="shared" si="13"/>
        <v>6.4518332731575878</v>
      </c>
      <c r="AI100" s="7">
        <f t="shared" si="14"/>
        <v>2.16</v>
      </c>
      <c r="AJ100" s="7"/>
      <c r="AK100" s="7">
        <f t="shared" si="15"/>
        <v>5.7314828509402798</v>
      </c>
      <c r="AL100" s="7">
        <f t="shared" si="16"/>
        <v>2.0218332731575881</v>
      </c>
      <c r="AM100" s="7">
        <f t="shared" si="17"/>
        <v>2.16</v>
      </c>
    </row>
    <row r="101" spans="1:39" x14ac:dyDescent="0.25">
      <c r="A101" t="s">
        <v>310</v>
      </c>
      <c r="B101" t="s">
        <v>311</v>
      </c>
      <c r="C101" s="6">
        <v>40325</v>
      </c>
      <c r="D101">
        <v>2</v>
      </c>
      <c r="E101">
        <v>3</v>
      </c>
      <c r="F101">
        <v>1.4</v>
      </c>
      <c r="G101">
        <v>1</v>
      </c>
      <c r="H101">
        <v>1</v>
      </c>
      <c r="I101">
        <v>1</v>
      </c>
      <c r="J101">
        <v>4</v>
      </c>
      <c r="K101">
        <v>1645</v>
      </c>
      <c r="L101">
        <v>14</v>
      </c>
      <c r="M101">
        <v>0</v>
      </c>
      <c r="N101">
        <v>8.4</v>
      </c>
      <c r="O101">
        <v>0.84</v>
      </c>
      <c r="P101">
        <v>5</v>
      </c>
      <c r="Q101">
        <v>611</v>
      </c>
      <c r="R101">
        <v>10</v>
      </c>
      <c r="S101">
        <v>2000</v>
      </c>
      <c r="T101">
        <v>5.9</v>
      </c>
      <c r="U101">
        <v>0.65</v>
      </c>
      <c r="V101">
        <v>5</v>
      </c>
      <c r="W101">
        <v>258</v>
      </c>
      <c r="X101">
        <v>5</v>
      </c>
      <c r="Y101">
        <v>500</v>
      </c>
      <c r="Z101">
        <v>3.41</v>
      </c>
      <c r="AB101" t="s">
        <v>312</v>
      </c>
      <c r="AD101">
        <f t="shared" si="9"/>
        <v>14</v>
      </c>
      <c r="AE101">
        <f t="shared" si="10"/>
        <v>10</v>
      </c>
      <c r="AF101">
        <f t="shared" si="11"/>
        <v>5</v>
      </c>
      <c r="AG101" s="7">
        <f t="shared" si="12"/>
        <v>13.675276147801567</v>
      </c>
      <c r="AH101" s="7">
        <f t="shared" si="13"/>
        <v>6.7683475768242722</v>
      </c>
      <c r="AI101" s="7">
        <f t="shared" si="14"/>
        <v>2.3573872563453762</v>
      </c>
      <c r="AJ101" s="7"/>
      <c r="AK101" s="7">
        <f t="shared" si="15"/>
        <v>5.2752761478015664</v>
      </c>
      <c r="AL101" s="7">
        <f t="shared" si="16"/>
        <v>0.86834757682427188</v>
      </c>
      <c r="AM101" s="7">
        <f t="shared" si="17"/>
        <v>-1.052612743654624</v>
      </c>
    </row>
    <row r="102" spans="1:39" x14ac:dyDescent="0.25">
      <c r="A102" t="s">
        <v>310</v>
      </c>
      <c r="B102" t="s">
        <v>311</v>
      </c>
      <c r="C102" s="6">
        <v>40326</v>
      </c>
      <c r="D102">
        <v>2</v>
      </c>
      <c r="E102">
        <v>3</v>
      </c>
      <c r="F102">
        <v>1.4</v>
      </c>
      <c r="G102">
        <v>1</v>
      </c>
      <c r="H102">
        <v>1</v>
      </c>
      <c r="I102">
        <v>1</v>
      </c>
      <c r="J102">
        <v>2</v>
      </c>
      <c r="K102">
        <v>1153</v>
      </c>
      <c r="L102">
        <v>10</v>
      </c>
      <c r="M102">
        <v>0</v>
      </c>
      <c r="N102">
        <v>7</v>
      </c>
      <c r="O102">
        <v>0.84</v>
      </c>
      <c r="P102">
        <v>4</v>
      </c>
      <c r="Q102">
        <v>794</v>
      </c>
      <c r="R102">
        <v>9</v>
      </c>
      <c r="S102">
        <v>2000</v>
      </c>
      <c r="T102">
        <v>5.61</v>
      </c>
      <c r="U102">
        <v>0.71</v>
      </c>
      <c r="V102">
        <v>4</v>
      </c>
      <c r="W102">
        <v>360</v>
      </c>
      <c r="X102">
        <v>4</v>
      </c>
      <c r="Y102">
        <v>750</v>
      </c>
      <c r="Z102">
        <v>3.46</v>
      </c>
      <c r="AB102" t="s">
        <v>38</v>
      </c>
      <c r="AD102">
        <f t="shared" si="9"/>
        <v>10</v>
      </c>
      <c r="AE102">
        <f t="shared" si="10"/>
        <v>8</v>
      </c>
      <c r="AF102">
        <f t="shared" si="11"/>
        <v>4</v>
      </c>
      <c r="AG102" s="7">
        <f t="shared" si="12"/>
        <v>10.595596351776226</v>
      </c>
      <c r="AH102" s="7">
        <f t="shared" si="13"/>
        <v>8.0611541497237091</v>
      </c>
      <c r="AI102" s="7">
        <f t="shared" si="14"/>
        <v>3.7259557772036751</v>
      </c>
      <c r="AJ102" s="7"/>
      <c r="AK102" s="7">
        <f t="shared" si="15"/>
        <v>3.5955963517762264</v>
      </c>
      <c r="AL102" s="7">
        <f t="shared" si="16"/>
        <v>2.4511541497237088</v>
      </c>
      <c r="AM102" s="7">
        <f t="shared" si="17"/>
        <v>0.26595577720367514</v>
      </c>
    </row>
    <row r="103" spans="1:39" x14ac:dyDescent="0.25">
      <c r="A103" t="s">
        <v>310</v>
      </c>
      <c r="B103" t="s">
        <v>311</v>
      </c>
      <c r="C103" s="6">
        <v>40326</v>
      </c>
      <c r="D103">
        <v>2</v>
      </c>
      <c r="E103">
        <v>3</v>
      </c>
      <c r="F103">
        <v>1.4</v>
      </c>
      <c r="G103">
        <v>1</v>
      </c>
      <c r="H103">
        <v>1</v>
      </c>
      <c r="I103">
        <v>1</v>
      </c>
      <c r="J103">
        <v>11</v>
      </c>
      <c r="K103">
        <v>2377</v>
      </c>
      <c r="L103">
        <v>36</v>
      </c>
      <c r="M103">
        <v>0</v>
      </c>
      <c r="N103">
        <v>16.100000000000001</v>
      </c>
      <c r="O103">
        <v>0.84</v>
      </c>
      <c r="P103">
        <v>16</v>
      </c>
      <c r="Q103">
        <v>845</v>
      </c>
      <c r="R103">
        <v>26</v>
      </c>
      <c r="S103">
        <v>2000</v>
      </c>
      <c r="T103">
        <v>10.63</v>
      </c>
      <c r="U103">
        <v>0.65</v>
      </c>
      <c r="V103">
        <v>9</v>
      </c>
      <c r="W103">
        <v>350</v>
      </c>
      <c r="X103">
        <v>9</v>
      </c>
      <c r="Y103">
        <v>500</v>
      </c>
      <c r="Z103">
        <v>4.32</v>
      </c>
      <c r="AA103" t="s">
        <v>739</v>
      </c>
      <c r="AD103">
        <f t="shared" si="9"/>
        <v>36</v>
      </c>
      <c r="AE103">
        <f t="shared" si="10"/>
        <v>25</v>
      </c>
      <c r="AF103">
        <f t="shared" si="11"/>
        <v>9</v>
      </c>
      <c r="AG103" s="7">
        <f t="shared" si="12"/>
        <v>20.95510409685976</v>
      </c>
      <c r="AH103" s="7">
        <f t="shared" si="13"/>
        <v>10.308772204467232</v>
      </c>
      <c r="AI103" s="7">
        <f t="shared" si="14"/>
        <v>3.8521484476103645</v>
      </c>
      <c r="AJ103" s="7"/>
      <c r="AK103" s="7">
        <f t="shared" si="15"/>
        <v>4.8551040968597583</v>
      </c>
      <c r="AL103" s="7">
        <f t="shared" si="16"/>
        <v>-0.32122779553276892</v>
      </c>
      <c r="AM103" s="7">
        <f t="shared" si="17"/>
        <v>-0.46785155238963583</v>
      </c>
    </row>
    <row r="104" spans="1:39" x14ac:dyDescent="0.25">
      <c r="A104" t="s">
        <v>310</v>
      </c>
      <c r="B104" t="s">
        <v>311</v>
      </c>
      <c r="C104" s="6">
        <v>40327</v>
      </c>
      <c r="D104">
        <v>2</v>
      </c>
      <c r="E104">
        <v>3</v>
      </c>
      <c r="F104">
        <v>1.4</v>
      </c>
      <c r="G104">
        <v>1</v>
      </c>
      <c r="H104">
        <v>1</v>
      </c>
      <c r="I104">
        <v>1</v>
      </c>
      <c r="J104">
        <v>7</v>
      </c>
      <c r="K104">
        <v>1665</v>
      </c>
      <c r="L104">
        <v>20</v>
      </c>
      <c r="M104">
        <v>0</v>
      </c>
      <c r="N104">
        <v>10.5</v>
      </c>
      <c r="O104">
        <v>0.84</v>
      </c>
      <c r="P104">
        <v>5</v>
      </c>
      <c r="Q104">
        <v>642</v>
      </c>
      <c r="R104">
        <v>10</v>
      </c>
      <c r="S104">
        <v>2000</v>
      </c>
      <c r="T104">
        <v>5.9</v>
      </c>
      <c r="U104">
        <v>0.71</v>
      </c>
      <c r="V104">
        <v>5</v>
      </c>
      <c r="W104">
        <v>397</v>
      </c>
      <c r="X104">
        <v>6</v>
      </c>
      <c r="Y104">
        <v>750</v>
      </c>
      <c r="Z104">
        <v>3.96</v>
      </c>
      <c r="AB104" t="s">
        <v>119</v>
      </c>
      <c r="AD104">
        <f t="shared" si="9"/>
        <v>17</v>
      </c>
      <c r="AE104">
        <f t="shared" si="10"/>
        <v>10</v>
      </c>
      <c r="AF104">
        <f t="shared" si="11"/>
        <v>5</v>
      </c>
      <c r="AG104" s="7">
        <f t="shared" si="12"/>
        <v>14.268784400309528</v>
      </c>
      <c r="AH104" s="7">
        <f t="shared" si="13"/>
        <v>7.0447961779876138</v>
      </c>
      <c r="AI104" s="7">
        <f t="shared" si="14"/>
        <v>4.2222432463704971</v>
      </c>
      <c r="AJ104" s="7"/>
      <c r="AK104" s="7">
        <f t="shared" si="15"/>
        <v>3.7687844003095279</v>
      </c>
      <c r="AL104" s="7">
        <f t="shared" si="16"/>
        <v>1.1447961779876135</v>
      </c>
      <c r="AM104" s="7">
        <f t="shared" si="17"/>
        <v>0.26224324637049712</v>
      </c>
    </row>
    <row r="105" spans="1:39" x14ac:dyDescent="0.25">
      <c r="A105" t="s">
        <v>310</v>
      </c>
      <c r="B105" t="s">
        <v>311</v>
      </c>
      <c r="C105" s="6">
        <v>40327</v>
      </c>
      <c r="D105">
        <v>2</v>
      </c>
      <c r="E105">
        <v>3</v>
      </c>
      <c r="F105">
        <v>1.4</v>
      </c>
      <c r="G105">
        <v>1</v>
      </c>
      <c r="H105">
        <v>1</v>
      </c>
      <c r="I105">
        <v>0.61</v>
      </c>
      <c r="J105">
        <v>0</v>
      </c>
      <c r="K105">
        <v>165</v>
      </c>
      <c r="L105">
        <v>2</v>
      </c>
      <c r="M105">
        <v>300</v>
      </c>
      <c r="N105">
        <v>2.76</v>
      </c>
      <c r="O105">
        <v>0.61</v>
      </c>
      <c r="P105">
        <v>2</v>
      </c>
      <c r="Q105">
        <v>89</v>
      </c>
      <c r="R105">
        <v>2</v>
      </c>
      <c r="S105">
        <v>300</v>
      </c>
      <c r="T105">
        <v>2.54</v>
      </c>
      <c r="U105">
        <v>0.51</v>
      </c>
      <c r="V105">
        <v>2</v>
      </c>
      <c r="W105">
        <v>8</v>
      </c>
      <c r="X105">
        <v>1</v>
      </c>
      <c r="Y105">
        <v>100</v>
      </c>
      <c r="Z105">
        <v>0</v>
      </c>
      <c r="AB105" t="s">
        <v>313</v>
      </c>
      <c r="AD105">
        <f t="shared" si="9"/>
        <v>4</v>
      </c>
      <c r="AE105">
        <f t="shared" si="10"/>
        <v>4</v>
      </c>
      <c r="AF105">
        <f t="shared" si="11"/>
        <v>2</v>
      </c>
      <c r="AG105" s="7">
        <f t="shared" si="12"/>
        <v>2.16</v>
      </c>
      <c r="AH105" s="7">
        <f t="shared" si="13"/>
        <v>2.16</v>
      </c>
      <c r="AI105" s="7">
        <f t="shared" si="14"/>
        <v>2.0999999999999996</v>
      </c>
      <c r="AJ105" s="7"/>
      <c r="AK105" s="7">
        <f t="shared" si="15"/>
        <v>-0.59999999999999964</v>
      </c>
      <c r="AL105" s="7">
        <f t="shared" si="16"/>
        <v>-0.37999999999999989</v>
      </c>
      <c r="AM105" s="7">
        <f t="shared" si="17"/>
        <v>2.0999999999999996</v>
      </c>
    </row>
    <row r="106" spans="1:39" x14ac:dyDescent="0.25">
      <c r="A106" t="s">
        <v>310</v>
      </c>
      <c r="B106" t="s">
        <v>311</v>
      </c>
      <c r="C106" s="6">
        <v>40328</v>
      </c>
      <c r="D106">
        <v>2</v>
      </c>
      <c r="E106">
        <v>3</v>
      </c>
      <c r="F106">
        <v>1.4</v>
      </c>
      <c r="G106">
        <v>1</v>
      </c>
      <c r="H106">
        <v>1</v>
      </c>
      <c r="I106">
        <v>0.84</v>
      </c>
      <c r="J106">
        <v>8</v>
      </c>
      <c r="K106">
        <v>648</v>
      </c>
      <c r="L106">
        <v>14</v>
      </c>
      <c r="M106">
        <v>2000</v>
      </c>
      <c r="N106">
        <v>7.08</v>
      </c>
      <c r="O106">
        <v>0.65</v>
      </c>
      <c r="P106">
        <v>3</v>
      </c>
      <c r="Q106">
        <v>171</v>
      </c>
      <c r="R106">
        <v>6</v>
      </c>
      <c r="S106">
        <v>500</v>
      </c>
      <c r="T106">
        <v>3.64</v>
      </c>
      <c r="U106">
        <v>0.56999999999999995</v>
      </c>
      <c r="V106">
        <v>3</v>
      </c>
      <c r="W106">
        <v>46</v>
      </c>
      <c r="X106">
        <v>3</v>
      </c>
      <c r="Y106">
        <v>200</v>
      </c>
      <c r="Z106">
        <v>2.6</v>
      </c>
      <c r="AB106" t="s">
        <v>314</v>
      </c>
      <c r="AD106">
        <f t="shared" si="9"/>
        <v>14</v>
      </c>
      <c r="AE106">
        <f t="shared" si="10"/>
        <v>6</v>
      </c>
      <c r="AF106">
        <f t="shared" si="11"/>
        <v>3</v>
      </c>
      <c r="AG106" s="7">
        <f t="shared" si="12"/>
        <v>7.4611203035942539</v>
      </c>
      <c r="AH106" s="7">
        <f t="shared" si="13"/>
        <v>2.2199999999999998</v>
      </c>
      <c r="AI106" s="7">
        <f t="shared" si="14"/>
        <v>2.13</v>
      </c>
      <c r="AJ106" s="7"/>
      <c r="AK106" s="7">
        <f t="shared" si="15"/>
        <v>0.38112030359425386</v>
      </c>
      <c r="AL106" s="7">
        <f t="shared" si="16"/>
        <v>-1.4200000000000004</v>
      </c>
      <c r="AM106" s="7">
        <f t="shared" si="17"/>
        <v>-0.4700000000000002</v>
      </c>
    </row>
    <row r="107" spans="1:39" x14ac:dyDescent="0.25">
      <c r="A107" t="s">
        <v>310</v>
      </c>
      <c r="B107" t="s">
        <v>740</v>
      </c>
      <c r="C107" s="6">
        <v>40328</v>
      </c>
      <c r="D107">
        <v>2</v>
      </c>
      <c r="E107">
        <v>1</v>
      </c>
      <c r="F107">
        <v>1.4</v>
      </c>
      <c r="G107">
        <v>1</v>
      </c>
      <c r="H107">
        <v>1</v>
      </c>
      <c r="I107">
        <v>1</v>
      </c>
      <c r="J107">
        <v>13</v>
      </c>
      <c r="K107">
        <v>3856</v>
      </c>
      <c r="L107">
        <v>32</v>
      </c>
      <c r="M107">
        <v>0</v>
      </c>
      <c r="N107">
        <v>14.7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B107" t="s">
        <v>1121</v>
      </c>
      <c r="AD107">
        <f t="shared" si="9"/>
        <v>13</v>
      </c>
      <c r="AE107">
        <f t="shared" si="10"/>
        <v>0</v>
      </c>
      <c r="AF107">
        <f t="shared" si="11"/>
        <v>0</v>
      </c>
      <c r="AG107" s="7">
        <f t="shared" si="12"/>
        <v>20.353857368502343</v>
      </c>
      <c r="AH107" s="7" t="e">
        <f t="shared" si="13"/>
        <v>#NUM!</v>
      </c>
      <c r="AI107" s="7" t="e">
        <f t="shared" si="14"/>
        <v>#NUM!</v>
      </c>
      <c r="AJ107" s="7"/>
      <c r="AK107" s="7">
        <f t="shared" si="15"/>
        <v>5.6538573685023437</v>
      </c>
      <c r="AL107" s="7" t="e">
        <f t="shared" si="16"/>
        <v>#NUM!</v>
      </c>
      <c r="AM107" s="7" t="e">
        <f t="shared" si="17"/>
        <v>#NUM!</v>
      </c>
    </row>
    <row r="108" spans="1:39" x14ac:dyDescent="0.25">
      <c r="A108" t="s">
        <v>310</v>
      </c>
      <c r="B108" t="s">
        <v>740</v>
      </c>
      <c r="C108" s="6">
        <v>40329</v>
      </c>
      <c r="D108">
        <v>2</v>
      </c>
      <c r="E108">
        <v>3</v>
      </c>
      <c r="F108">
        <v>1.4</v>
      </c>
      <c r="G108">
        <v>1</v>
      </c>
      <c r="H108">
        <v>1</v>
      </c>
      <c r="I108">
        <v>1</v>
      </c>
      <c r="J108">
        <v>10</v>
      </c>
      <c r="K108">
        <v>2112</v>
      </c>
      <c r="L108">
        <v>37</v>
      </c>
      <c r="M108">
        <v>0</v>
      </c>
      <c r="N108">
        <v>16.45</v>
      </c>
      <c r="O108">
        <v>0.84</v>
      </c>
      <c r="P108">
        <v>16</v>
      </c>
      <c r="Q108">
        <v>811</v>
      </c>
      <c r="R108">
        <v>27</v>
      </c>
      <c r="S108">
        <v>2000</v>
      </c>
      <c r="T108">
        <v>10.92</v>
      </c>
      <c r="U108">
        <v>0.65</v>
      </c>
      <c r="V108">
        <v>11</v>
      </c>
      <c r="W108">
        <v>269</v>
      </c>
      <c r="X108">
        <v>11</v>
      </c>
      <c r="Y108">
        <v>500</v>
      </c>
      <c r="Z108">
        <v>4.78</v>
      </c>
      <c r="AA108" t="s">
        <v>655</v>
      </c>
      <c r="AD108">
        <f t="shared" si="9"/>
        <v>37</v>
      </c>
      <c r="AE108">
        <f t="shared" si="10"/>
        <v>27</v>
      </c>
      <c r="AF108">
        <f t="shared" si="11"/>
        <v>11</v>
      </c>
      <c r="AG108" s="7">
        <f t="shared" si="12"/>
        <v>19.954565701675481</v>
      </c>
      <c r="AH108" s="7">
        <f t="shared" si="13"/>
        <v>10.230143305820642</v>
      </c>
      <c r="AI108" s="7">
        <f t="shared" si="14"/>
        <v>2.7353362491692912</v>
      </c>
      <c r="AJ108" s="7"/>
      <c r="AK108" s="7">
        <f t="shared" si="15"/>
        <v>3.5045657016754816</v>
      </c>
      <c r="AL108" s="7">
        <f t="shared" si="16"/>
        <v>-0.68985669417935824</v>
      </c>
      <c r="AM108" s="7">
        <f t="shared" si="17"/>
        <v>-2.0446637508307091</v>
      </c>
    </row>
    <row r="109" spans="1:39" x14ac:dyDescent="0.25">
      <c r="A109" t="s">
        <v>641</v>
      </c>
      <c r="B109" t="s">
        <v>642</v>
      </c>
      <c r="C109" s="6">
        <v>40274</v>
      </c>
      <c r="D109">
        <v>2</v>
      </c>
      <c r="E109">
        <v>3</v>
      </c>
      <c r="F109">
        <v>1.4</v>
      </c>
      <c r="G109">
        <v>0.8</v>
      </c>
      <c r="H109">
        <v>1</v>
      </c>
      <c r="I109">
        <v>1</v>
      </c>
      <c r="J109">
        <v>13</v>
      </c>
      <c r="K109">
        <v>2606</v>
      </c>
      <c r="L109">
        <v>33</v>
      </c>
      <c r="M109">
        <v>0</v>
      </c>
      <c r="N109">
        <v>12.04</v>
      </c>
      <c r="O109">
        <v>0.84</v>
      </c>
      <c r="P109">
        <v>9</v>
      </c>
      <c r="Q109">
        <v>733</v>
      </c>
      <c r="R109">
        <v>20</v>
      </c>
      <c r="S109">
        <v>2000</v>
      </c>
      <c r="T109">
        <v>7.08</v>
      </c>
      <c r="U109">
        <v>0.71</v>
      </c>
      <c r="V109">
        <v>12</v>
      </c>
      <c r="W109">
        <v>341</v>
      </c>
      <c r="X109">
        <v>11</v>
      </c>
      <c r="Y109">
        <v>750</v>
      </c>
      <c r="Z109">
        <v>4.1500000000000004</v>
      </c>
      <c r="AB109" t="s">
        <v>101</v>
      </c>
      <c r="AD109">
        <f t="shared" si="9"/>
        <v>34</v>
      </c>
      <c r="AE109">
        <f t="shared" si="10"/>
        <v>21</v>
      </c>
      <c r="AF109">
        <f t="shared" si="11"/>
        <v>12</v>
      </c>
      <c r="AG109" s="7">
        <f t="shared" si="12"/>
        <v>21.480671198554834</v>
      </c>
      <c r="AH109" s="7">
        <f t="shared" si="13"/>
        <v>8.9036525873900167</v>
      </c>
      <c r="AI109" s="7">
        <f t="shared" si="14"/>
        <v>3.8758918342712905</v>
      </c>
      <c r="AJ109" s="7"/>
      <c r="AK109" s="7">
        <f t="shared" si="15"/>
        <v>9.4406711985548348</v>
      </c>
      <c r="AL109" s="7">
        <f t="shared" si="16"/>
        <v>1.8236525873900167</v>
      </c>
      <c r="AM109" s="7">
        <f t="shared" si="17"/>
        <v>-0.27410816572870988</v>
      </c>
    </row>
    <row r="110" spans="1:39" x14ac:dyDescent="0.25">
      <c r="A110" t="s">
        <v>641</v>
      </c>
      <c r="B110" t="s">
        <v>642</v>
      </c>
      <c r="C110" s="6">
        <v>40275</v>
      </c>
      <c r="D110">
        <v>2</v>
      </c>
      <c r="E110">
        <v>3</v>
      </c>
      <c r="F110">
        <v>1.4</v>
      </c>
      <c r="G110">
        <v>0.8</v>
      </c>
      <c r="H110">
        <v>1</v>
      </c>
      <c r="I110">
        <v>1</v>
      </c>
      <c r="J110">
        <v>14</v>
      </c>
      <c r="K110">
        <v>2159</v>
      </c>
      <c r="L110">
        <v>39</v>
      </c>
      <c r="M110">
        <v>0</v>
      </c>
      <c r="N110">
        <v>13.72</v>
      </c>
      <c r="O110">
        <v>0.84</v>
      </c>
      <c r="P110">
        <v>12</v>
      </c>
      <c r="Q110">
        <v>720</v>
      </c>
      <c r="R110">
        <v>26</v>
      </c>
      <c r="S110">
        <v>2000</v>
      </c>
      <c r="T110">
        <v>8.5</v>
      </c>
      <c r="U110">
        <v>0.71</v>
      </c>
      <c r="V110">
        <v>14</v>
      </c>
      <c r="W110">
        <v>337</v>
      </c>
      <c r="X110">
        <v>14</v>
      </c>
      <c r="Y110">
        <v>750</v>
      </c>
      <c r="Z110">
        <v>4.75</v>
      </c>
      <c r="AB110" t="s">
        <v>191</v>
      </c>
      <c r="AD110">
        <f t="shared" si="9"/>
        <v>40</v>
      </c>
      <c r="AE110">
        <f t="shared" si="10"/>
        <v>26</v>
      </c>
      <c r="AF110">
        <f t="shared" si="11"/>
        <v>14</v>
      </c>
      <c r="AG110" s="7">
        <f t="shared" si="12"/>
        <v>20.752597636017718</v>
      </c>
      <c r="AH110" s="7">
        <f t="shared" si="13"/>
        <v>9.2786269514897324</v>
      </c>
      <c r="AI110" s="7">
        <f t="shared" si="14"/>
        <v>3.9144607961804541</v>
      </c>
      <c r="AJ110" s="7"/>
      <c r="AK110" s="7">
        <f t="shared" si="15"/>
        <v>7.0325976360177176</v>
      </c>
      <c r="AL110" s="7">
        <f t="shared" si="16"/>
        <v>0.77862695148973238</v>
      </c>
      <c r="AM110" s="7">
        <f t="shared" si="17"/>
        <v>-0.83553920381954594</v>
      </c>
    </row>
    <row r="111" spans="1:39" x14ac:dyDescent="0.25">
      <c r="A111" t="s">
        <v>641</v>
      </c>
      <c r="B111" t="s">
        <v>642</v>
      </c>
      <c r="C111" s="6">
        <v>40277</v>
      </c>
      <c r="D111">
        <v>2</v>
      </c>
      <c r="E111">
        <v>3</v>
      </c>
      <c r="F111">
        <v>1.4</v>
      </c>
      <c r="G111">
        <v>0.8</v>
      </c>
      <c r="H111">
        <v>1</v>
      </c>
      <c r="I111">
        <v>1</v>
      </c>
      <c r="J111">
        <v>15</v>
      </c>
      <c r="K111">
        <v>1990</v>
      </c>
      <c r="L111">
        <v>43</v>
      </c>
      <c r="M111">
        <v>0</v>
      </c>
      <c r="N111">
        <v>14.84</v>
      </c>
      <c r="O111">
        <v>0.84</v>
      </c>
      <c r="P111">
        <v>13</v>
      </c>
      <c r="Q111">
        <v>774</v>
      </c>
      <c r="R111">
        <v>90</v>
      </c>
      <c r="S111">
        <v>2000</v>
      </c>
      <c r="T111">
        <v>9.2100000000000009</v>
      </c>
      <c r="U111">
        <v>0.71</v>
      </c>
      <c r="V111">
        <v>18</v>
      </c>
      <c r="W111">
        <v>439</v>
      </c>
      <c r="X111">
        <v>54</v>
      </c>
      <c r="Y111">
        <v>750</v>
      </c>
      <c r="Z111">
        <v>5.34</v>
      </c>
      <c r="AB111" t="s">
        <v>186</v>
      </c>
      <c r="AD111">
        <f t="shared" si="9"/>
        <v>46</v>
      </c>
      <c r="AE111">
        <f t="shared" si="10"/>
        <v>31</v>
      </c>
      <c r="AF111">
        <f t="shared" si="11"/>
        <v>18</v>
      </c>
      <c r="AG111" s="7">
        <f t="shared" si="12"/>
        <v>21.020219635510529</v>
      </c>
      <c r="AH111" s="7">
        <f t="shared" si="13"/>
        <v>10.308968731428983</v>
      </c>
      <c r="AI111" s="7">
        <f t="shared" si="14"/>
        <v>5.528069981831047</v>
      </c>
      <c r="AJ111" s="7"/>
      <c r="AK111" s="7">
        <f t="shared" si="15"/>
        <v>6.1802196355105288</v>
      </c>
      <c r="AL111" s="7">
        <f t="shared" si="16"/>
        <v>1.0989687314289824</v>
      </c>
      <c r="AM111" s="7">
        <f t="shared" si="17"/>
        <v>0.18806998183104717</v>
      </c>
    </row>
    <row r="112" spans="1:39" x14ac:dyDescent="0.25">
      <c r="A112" t="s">
        <v>641</v>
      </c>
      <c r="B112" t="s">
        <v>642</v>
      </c>
      <c r="C112" s="6">
        <v>40277</v>
      </c>
      <c r="D112">
        <v>2</v>
      </c>
      <c r="E112">
        <v>3</v>
      </c>
      <c r="F112">
        <v>1.4</v>
      </c>
      <c r="G112">
        <v>0.8</v>
      </c>
      <c r="H112">
        <v>1</v>
      </c>
      <c r="I112">
        <v>1</v>
      </c>
      <c r="J112">
        <v>6</v>
      </c>
      <c r="K112">
        <v>2944</v>
      </c>
      <c r="L112">
        <v>14</v>
      </c>
      <c r="M112">
        <v>0</v>
      </c>
      <c r="N112">
        <v>6.72</v>
      </c>
      <c r="O112">
        <v>0.84</v>
      </c>
      <c r="P112">
        <v>3</v>
      </c>
      <c r="Q112">
        <v>749</v>
      </c>
      <c r="R112">
        <v>8</v>
      </c>
      <c r="S112">
        <v>2000</v>
      </c>
      <c r="T112">
        <v>4.25</v>
      </c>
      <c r="U112">
        <v>0.71</v>
      </c>
      <c r="V112">
        <v>5</v>
      </c>
      <c r="W112">
        <v>386</v>
      </c>
      <c r="X112">
        <v>5</v>
      </c>
      <c r="Y112">
        <v>750</v>
      </c>
      <c r="Z112">
        <v>2.97</v>
      </c>
      <c r="AA112" t="s">
        <v>868</v>
      </c>
      <c r="AD112">
        <f t="shared" si="9"/>
        <v>14</v>
      </c>
      <c r="AE112">
        <f t="shared" si="10"/>
        <v>8</v>
      </c>
      <c r="AF112">
        <f t="shared" si="11"/>
        <v>5</v>
      </c>
      <c r="AG112" s="7">
        <f t="shared" si="12"/>
        <v>18.28013580599827</v>
      </c>
      <c r="AH112" s="7">
        <f t="shared" si="13"/>
        <v>7.7259219915122319</v>
      </c>
      <c r="AI112" s="7">
        <f t="shared" si="14"/>
        <v>4.0932706301073845</v>
      </c>
      <c r="AJ112" s="7"/>
      <c r="AK112" s="7">
        <f t="shared" si="15"/>
        <v>11.560135805998272</v>
      </c>
      <c r="AL112" s="7">
        <f t="shared" si="16"/>
        <v>3.4759219915122319</v>
      </c>
      <c r="AM112" s="7">
        <f t="shared" si="17"/>
        <v>1.1232706301073843</v>
      </c>
    </row>
    <row r="113" spans="1:39" x14ac:dyDescent="0.25">
      <c r="A113" t="s">
        <v>641</v>
      </c>
      <c r="B113" t="s">
        <v>642</v>
      </c>
      <c r="C113" s="6">
        <v>40278</v>
      </c>
      <c r="D113">
        <v>2</v>
      </c>
      <c r="E113">
        <v>3</v>
      </c>
      <c r="F113">
        <v>1.4</v>
      </c>
      <c r="G113">
        <v>0.8</v>
      </c>
      <c r="H113">
        <v>1</v>
      </c>
      <c r="I113">
        <v>1</v>
      </c>
      <c r="J113">
        <v>17</v>
      </c>
      <c r="K113">
        <v>2494</v>
      </c>
      <c r="L113">
        <v>35</v>
      </c>
      <c r="M113">
        <v>0</v>
      </c>
      <c r="N113">
        <v>12.6</v>
      </c>
      <c r="O113">
        <v>0.84</v>
      </c>
      <c r="P113">
        <v>10</v>
      </c>
      <c r="Q113">
        <v>735</v>
      </c>
      <c r="R113">
        <v>19</v>
      </c>
      <c r="S113">
        <v>2000</v>
      </c>
      <c r="T113">
        <v>6.85</v>
      </c>
      <c r="U113">
        <v>0.71</v>
      </c>
      <c r="V113">
        <v>10</v>
      </c>
      <c r="W113">
        <v>315</v>
      </c>
      <c r="X113">
        <v>10</v>
      </c>
      <c r="Y113">
        <v>750</v>
      </c>
      <c r="Z113">
        <v>3.96</v>
      </c>
      <c r="AB113" t="s">
        <v>193</v>
      </c>
      <c r="AD113">
        <f t="shared" si="9"/>
        <v>37</v>
      </c>
      <c r="AE113">
        <f t="shared" si="10"/>
        <v>20</v>
      </c>
      <c r="AF113">
        <f t="shared" si="11"/>
        <v>10</v>
      </c>
      <c r="AG113" s="7">
        <f t="shared" si="12"/>
        <v>21.653693569351496</v>
      </c>
      <c r="AH113" s="7">
        <f t="shared" si="13"/>
        <v>8.821510888130824</v>
      </c>
      <c r="AI113" s="7">
        <f t="shared" si="14"/>
        <v>3.409790459083553</v>
      </c>
      <c r="AJ113" s="7"/>
      <c r="AK113" s="7">
        <f t="shared" si="15"/>
        <v>9.0536935693514966</v>
      </c>
      <c r="AL113" s="7">
        <f t="shared" si="16"/>
        <v>1.9715108881308243</v>
      </c>
      <c r="AM113" s="7">
        <f t="shared" si="17"/>
        <v>-0.55020954091644692</v>
      </c>
    </row>
    <row r="114" spans="1:39" x14ac:dyDescent="0.25">
      <c r="A114" t="s">
        <v>641</v>
      </c>
      <c r="B114" t="s">
        <v>642</v>
      </c>
      <c r="C114" s="6">
        <v>40279</v>
      </c>
      <c r="D114">
        <v>2</v>
      </c>
      <c r="E114">
        <v>3</v>
      </c>
      <c r="F114">
        <v>1.4</v>
      </c>
      <c r="G114">
        <v>0.8</v>
      </c>
      <c r="H114">
        <v>1</v>
      </c>
      <c r="I114">
        <v>0.84</v>
      </c>
      <c r="J114">
        <v>4</v>
      </c>
      <c r="K114">
        <v>531</v>
      </c>
      <c r="L114">
        <v>65</v>
      </c>
      <c r="M114">
        <v>2000</v>
      </c>
      <c r="N114">
        <v>17.16</v>
      </c>
      <c r="O114">
        <v>0.78</v>
      </c>
      <c r="P114">
        <v>11</v>
      </c>
      <c r="Q114">
        <v>492</v>
      </c>
      <c r="R114">
        <v>62</v>
      </c>
      <c r="S114">
        <v>1250</v>
      </c>
      <c r="T114">
        <v>15.55</v>
      </c>
      <c r="U114">
        <v>0.71</v>
      </c>
      <c r="V114">
        <v>50</v>
      </c>
      <c r="W114">
        <v>393</v>
      </c>
      <c r="X114">
        <v>51</v>
      </c>
      <c r="Y114">
        <v>750</v>
      </c>
      <c r="Z114">
        <v>12.07</v>
      </c>
      <c r="AA114" t="s">
        <v>754</v>
      </c>
      <c r="AD114">
        <f t="shared" si="9"/>
        <v>65</v>
      </c>
      <c r="AE114">
        <f t="shared" si="10"/>
        <v>61</v>
      </c>
      <c r="AF114">
        <f t="shared" si="11"/>
        <v>50</v>
      </c>
      <c r="AG114" s="7">
        <f t="shared" si="12"/>
        <v>11.937781923019731</v>
      </c>
      <c r="AH114" s="7">
        <f t="shared" si="13"/>
        <v>10.562825634984041</v>
      </c>
      <c r="AI114" s="7">
        <f t="shared" si="14"/>
        <v>6.9496674359724873</v>
      </c>
      <c r="AJ114" s="7"/>
      <c r="AK114" s="7">
        <f t="shared" si="15"/>
        <v>-5.2222180769802691</v>
      </c>
      <c r="AL114" s="7">
        <f t="shared" si="16"/>
        <v>-4.9871743650159601</v>
      </c>
      <c r="AM114" s="7">
        <f t="shared" si="17"/>
        <v>-5.120332564027513</v>
      </c>
    </row>
    <row r="115" spans="1:39" x14ac:dyDescent="0.25">
      <c r="A115" t="s">
        <v>641</v>
      </c>
      <c r="B115" t="s">
        <v>642</v>
      </c>
      <c r="C115" s="6">
        <v>40279</v>
      </c>
      <c r="D115">
        <v>2</v>
      </c>
      <c r="E115">
        <v>2</v>
      </c>
      <c r="F115">
        <v>1.4</v>
      </c>
      <c r="G115">
        <v>0.8</v>
      </c>
      <c r="H115">
        <v>1</v>
      </c>
      <c r="I115">
        <v>1</v>
      </c>
      <c r="J115">
        <v>13</v>
      </c>
      <c r="K115">
        <v>4667</v>
      </c>
      <c r="L115">
        <v>101</v>
      </c>
      <c r="M115">
        <v>0</v>
      </c>
      <c r="N115">
        <v>23.56</v>
      </c>
      <c r="O115">
        <v>0.97</v>
      </c>
      <c r="P115">
        <v>23</v>
      </c>
      <c r="Q115">
        <v>2633</v>
      </c>
      <c r="R115">
        <v>23</v>
      </c>
      <c r="S115">
        <v>5000</v>
      </c>
      <c r="T115">
        <v>18.02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 t="s">
        <v>1098</v>
      </c>
      <c r="AD115">
        <f t="shared" si="9"/>
        <v>36</v>
      </c>
      <c r="AE115">
        <f t="shared" si="10"/>
        <v>23</v>
      </c>
      <c r="AF115">
        <f t="shared" si="11"/>
        <v>0</v>
      </c>
      <c r="AG115" s="7">
        <f t="shared" si="12"/>
        <v>28.309835941842994</v>
      </c>
      <c r="AH115" s="7">
        <f t="shared" si="13"/>
        <v>19.257933480075277</v>
      </c>
      <c r="AI115" s="7" t="e">
        <f t="shared" si="14"/>
        <v>#NUM!</v>
      </c>
      <c r="AJ115" s="7"/>
      <c r="AK115" s="7">
        <f t="shared" si="15"/>
        <v>4.7498359418429956</v>
      </c>
      <c r="AL115" s="7">
        <f t="shared" si="16"/>
        <v>1.2379334800752773</v>
      </c>
      <c r="AM115" s="7" t="e">
        <f t="shared" si="17"/>
        <v>#NUM!</v>
      </c>
    </row>
    <row r="116" spans="1:39" x14ac:dyDescent="0.25">
      <c r="A116" t="s">
        <v>644</v>
      </c>
      <c r="B116" t="s">
        <v>645</v>
      </c>
      <c r="C116" s="6">
        <v>40298</v>
      </c>
      <c r="D116">
        <v>2</v>
      </c>
      <c r="E116">
        <v>3</v>
      </c>
      <c r="F116">
        <v>1.4</v>
      </c>
      <c r="G116">
        <v>0.8</v>
      </c>
      <c r="H116">
        <v>1</v>
      </c>
      <c r="I116">
        <v>1</v>
      </c>
      <c r="J116">
        <v>14</v>
      </c>
      <c r="K116">
        <v>2073</v>
      </c>
      <c r="L116">
        <v>32</v>
      </c>
      <c r="M116">
        <v>0</v>
      </c>
      <c r="N116">
        <v>11.76</v>
      </c>
      <c r="O116">
        <v>0.87</v>
      </c>
      <c r="P116">
        <v>12</v>
      </c>
      <c r="Q116">
        <v>861</v>
      </c>
      <c r="R116">
        <v>19</v>
      </c>
      <c r="S116">
        <v>2500</v>
      </c>
      <c r="T116">
        <v>7.1</v>
      </c>
      <c r="U116">
        <v>0.71</v>
      </c>
      <c r="V116">
        <v>7</v>
      </c>
      <c r="W116">
        <v>355</v>
      </c>
      <c r="X116">
        <v>8</v>
      </c>
      <c r="Y116">
        <v>750</v>
      </c>
      <c r="Z116">
        <v>3.56</v>
      </c>
      <c r="AB116" t="s">
        <v>147</v>
      </c>
      <c r="AD116">
        <f t="shared" si="9"/>
        <v>33</v>
      </c>
      <c r="AE116">
        <f t="shared" si="10"/>
        <v>19</v>
      </c>
      <c r="AF116">
        <f t="shared" si="11"/>
        <v>7</v>
      </c>
      <c r="AG116" s="7">
        <f t="shared" si="12"/>
        <v>19.014681212563403</v>
      </c>
      <c r="AH116" s="7">
        <f t="shared" si="13"/>
        <v>9.7702597201746855</v>
      </c>
      <c r="AI116" s="7">
        <f t="shared" si="14"/>
        <v>3.8169692860370064</v>
      </c>
      <c r="AJ116" s="7"/>
      <c r="AK116" s="7">
        <f t="shared" si="15"/>
        <v>7.254681212563403</v>
      </c>
      <c r="AL116" s="7">
        <f t="shared" si="16"/>
        <v>2.6702597201746858</v>
      </c>
      <c r="AM116" s="7">
        <f t="shared" si="17"/>
        <v>0.25696928603700631</v>
      </c>
    </row>
    <row r="117" spans="1:39" x14ac:dyDescent="0.25">
      <c r="A117" t="s">
        <v>644</v>
      </c>
      <c r="B117" t="s">
        <v>645</v>
      </c>
      <c r="C117" s="6">
        <v>40299</v>
      </c>
      <c r="D117">
        <v>2</v>
      </c>
      <c r="E117">
        <v>3</v>
      </c>
      <c r="F117">
        <v>1.4</v>
      </c>
      <c r="G117">
        <v>0.8</v>
      </c>
      <c r="H117">
        <v>1</v>
      </c>
      <c r="I117">
        <v>1</v>
      </c>
      <c r="J117">
        <v>17</v>
      </c>
      <c r="K117">
        <v>2053</v>
      </c>
      <c r="L117">
        <v>47</v>
      </c>
      <c r="M117">
        <v>0</v>
      </c>
      <c r="N117">
        <v>15.96</v>
      </c>
      <c r="O117">
        <v>0.87</v>
      </c>
      <c r="P117">
        <v>15</v>
      </c>
      <c r="Q117">
        <v>721</v>
      </c>
      <c r="R117">
        <v>30</v>
      </c>
      <c r="S117">
        <v>2500</v>
      </c>
      <c r="T117">
        <v>9.8000000000000007</v>
      </c>
      <c r="U117">
        <v>0.71</v>
      </c>
      <c r="V117">
        <v>17</v>
      </c>
      <c r="W117">
        <v>370</v>
      </c>
      <c r="X117">
        <v>17</v>
      </c>
      <c r="Y117">
        <v>750</v>
      </c>
      <c r="Z117">
        <v>5.34</v>
      </c>
      <c r="AB117" t="s">
        <v>118</v>
      </c>
      <c r="AD117">
        <f t="shared" si="9"/>
        <v>49</v>
      </c>
      <c r="AE117">
        <f t="shared" si="10"/>
        <v>32</v>
      </c>
      <c r="AF117">
        <f t="shared" si="11"/>
        <v>17</v>
      </c>
      <c r="AG117" s="7">
        <f t="shared" si="12"/>
        <v>22.018950033098502</v>
      </c>
      <c r="AH117" s="7">
        <f t="shared" si="13"/>
        <v>9.8811907876546741</v>
      </c>
      <c r="AI117" s="7">
        <f t="shared" si="14"/>
        <v>4.5421785866169788</v>
      </c>
      <c r="AJ117" s="7"/>
      <c r="AK117" s="7">
        <f t="shared" si="15"/>
        <v>6.0589500330985011</v>
      </c>
      <c r="AL117" s="7">
        <f t="shared" si="16"/>
        <v>8.1190787654673358E-2</v>
      </c>
      <c r="AM117" s="7">
        <f t="shared" si="17"/>
        <v>-0.79782141338302104</v>
      </c>
    </row>
    <row r="118" spans="1:39" x14ac:dyDescent="0.25">
      <c r="A118" t="s">
        <v>644</v>
      </c>
      <c r="B118" t="s">
        <v>645</v>
      </c>
      <c r="C118" s="6">
        <v>40300</v>
      </c>
      <c r="D118">
        <v>2</v>
      </c>
      <c r="E118">
        <v>1</v>
      </c>
      <c r="F118">
        <v>1.4</v>
      </c>
      <c r="G118">
        <v>0.8</v>
      </c>
      <c r="H118">
        <v>1</v>
      </c>
      <c r="I118">
        <v>1</v>
      </c>
      <c r="J118">
        <v>8</v>
      </c>
      <c r="K118">
        <v>7457</v>
      </c>
      <c r="L118">
        <v>52</v>
      </c>
      <c r="M118">
        <v>0</v>
      </c>
      <c r="N118">
        <v>17.36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 t="s">
        <v>1268</v>
      </c>
      <c r="AD118">
        <f t="shared" si="9"/>
        <v>8</v>
      </c>
      <c r="AE118">
        <f t="shared" si="10"/>
        <v>0</v>
      </c>
      <c r="AF118">
        <f t="shared" si="11"/>
        <v>0</v>
      </c>
      <c r="AG118" s="7">
        <f t="shared" si="12"/>
        <v>24.816968328262213</v>
      </c>
      <c r="AH118" s="7" t="e">
        <f t="shared" si="13"/>
        <v>#NUM!</v>
      </c>
      <c r="AI118" s="7" t="e">
        <f t="shared" si="14"/>
        <v>#NUM!</v>
      </c>
      <c r="AJ118" s="7"/>
      <c r="AK118" s="7">
        <f t="shared" si="15"/>
        <v>7.4569683282622137</v>
      </c>
      <c r="AL118" s="7" t="e">
        <f t="shared" si="16"/>
        <v>#NUM!</v>
      </c>
      <c r="AM118" s="7" t="e">
        <f t="shared" si="17"/>
        <v>#NUM!</v>
      </c>
    </row>
    <row r="119" spans="1:39" x14ac:dyDescent="0.25">
      <c r="A119" t="s">
        <v>644</v>
      </c>
      <c r="B119" t="s">
        <v>645</v>
      </c>
      <c r="C119" s="6">
        <v>40300</v>
      </c>
      <c r="D119">
        <v>2</v>
      </c>
      <c r="E119">
        <v>1</v>
      </c>
      <c r="F119">
        <v>1.4</v>
      </c>
      <c r="G119">
        <v>0.8</v>
      </c>
      <c r="H119">
        <v>1</v>
      </c>
      <c r="I119">
        <v>0.92</v>
      </c>
      <c r="J119">
        <v>8</v>
      </c>
      <c r="K119">
        <v>2552</v>
      </c>
      <c r="L119">
        <v>36</v>
      </c>
      <c r="M119">
        <v>0</v>
      </c>
      <c r="N119">
        <v>11.83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 t="s">
        <v>1269</v>
      </c>
      <c r="AD119">
        <f t="shared" si="9"/>
        <v>8</v>
      </c>
      <c r="AE119">
        <f t="shared" si="10"/>
        <v>0</v>
      </c>
      <c r="AF119">
        <f t="shared" si="11"/>
        <v>0</v>
      </c>
      <c r="AG119" s="7">
        <f t="shared" si="12"/>
        <v>15.846557623130602</v>
      </c>
      <c r="AH119" s="7" t="e">
        <f t="shared" si="13"/>
        <v>#NUM!</v>
      </c>
      <c r="AI119" s="7" t="e">
        <f t="shared" si="14"/>
        <v>#NUM!</v>
      </c>
      <c r="AJ119" s="7"/>
      <c r="AK119" s="7">
        <f t="shared" si="15"/>
        <v>4.0165576231306019</v>
      </c>
      <c r="AL119" s="7" t="e">
        <f t="shared" si="16"/>
        <v>#NUM!</v>
      </c>
      <c r="AM119" s="7" t="e">
        <f t="shared" si="17"/>
        <v>#NUM!</v>
      </c>
    </row>
    <row r="120" spans="1:39" x14ac:dyDescent="0.25">
      <c r="A120" t="s">
        <v>644</v>
      </c>
      <c r="B120" t="s">
        <v>645</v>
      </c>
      <c r="C120" s="6">
        <v>40300</v>
      </c>
      <c r="D120">
        <v>2</v>
      </c>
      <c r="E120">
        <v>1</v>
      </c>
      <c r="F120">
        <v>1.4</v>
      </c>
      <c r="G120">
        <v>0.8</v>
      </c>
      <c r="H120">
        <v>1</v>
      </c>
      <c r="I120">
        <v>0.81</v>
      </c>
      <c r="J120">
        <v>8</v>
      </c>
      <c r="K120">
        <v>1442</v>
      </c>
      <c r="L120">
        <v>20</v>
      </c>
      <c r="M120">
        <v>0</v>
      </c>
      <c r="N120">
        <v>6.81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 t="s">
        <v>1270</v>
      </c>
      <c r="AD120">
        <f t="shared" si="9"/>
        <v>8</v>
      </c>
      <c r="AE120">
        <f t="shared" si="10"/>
        <v>0</v>
      </c>
      <c r="AF120">
        <f t="shared" si="11"/>
        <v>0</v>
      </c>
      <c r="AG120" s="7">
        <f t="shared" si="12"/>
        <v>11.780981189423702</v>
      </c>
      <c r="AH120" s="7" t="e">
        <f t="shared" si="13"/>
        <v>#NUM!</v>
      </c>
      <c r="AI120" s="7" t="e">
        <f t="shared" si="14"/>
        <v>#NUM!</v>
      </c>
      <c r="AJ120" s="7"/>
      <c r="AK120" s="7">
        <f t="shared" si="15"/>
        <v>4.9709811894237026</v>
      </c>
      <c r="AL120" s="7" t="e">
        <f t="shared" si="16"/>
        <v>#NUM!</v>
      </c>
      <c r="AM120" s="7" t="e">
        <f t="shared" si="17"/>
        <v>#NUM!</v>
      </c>
    </row>
    <row r="121" spans="1:39" x14ac:dyDescent="0.25">
      <c r="A121" t="s">
        <v>644</v>
      </c>
      <c r="B121" t="s">
        <v>645</v>
      </c>
      <c r="C121" s="6">
        <v>40300</v>
      </c>
      <c r="D121">
        <v>2</v>
      </c>
      <c r="E121">
        <v>1</v>
      </c>
      <c r="F121">
        <v>1.4</v>
      </c>
      <c r="G121">
        <v>0.8</v>
      </c>
      <c r="H121">
        <v>1</v>
      </c>
      <c r="I121">
        <v>0.77</v>
      </c>
      <c r="J121">
        <v>8</v>
      </c>
      <c r="K121">
        <v>921</v>
      </c>
      <c r="L121">
        <v>17</v>
      </c>
      <c r="M121">
        <v>0</v>
      </c>
      <c r="N121">
        <v>5.83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 t="s">
        <v>1349</v>
      </c>
      <c r="AD121">
        <f t="shared" si="9"/>
        <v>8</v>
      </c>
      <c r="AE121">
        <f t="shared" si="10"/>
        <v>0</v>
      </c>
      <c r="AF121">
        <f t="shared" si="11"/>
        <v>0</v>
      </c>
      <c r="AG121" s="7">
        <f t="shared" si="12"/>
        <v>8.9363217556472243</v>
      </c>
      <c r="AH121" s="7" t="e">
        <f t="shared" si="13"/>
        <v>#NUM!</v>
      </c>
      <c r="AI121" s="7" t="e">
        <f t="shared" si="14"/>
        <v>#NUM!</v>
      </c>
      <c r="AJ121" s="7"/>
      <c r="AK121" s="7">
        <f t="shared" si="15"/>
        <v>3.1063217556472242</v>
      </c>
      <c r="AL121" s="7" t="e">
        <f t="shared" si="16"/>
        <v>#NUM!</v>
      </c>
      <c r="AM121" s="7" t="e">
        <f t="shared" si="17"/>
        <v>#NUM!</v>
      </c>
    </row>
    <row r="122" spans="1:39" x14ac:dyDescent="0.25">
      <c r="A122" t="s">
        <v>644</v>
      </c>
      <c r="B122" t="s">
        <v>645</v>
      </c>
      <c r="C122" s="6">
        <v>40300</v>
      </c>
      <c r="D122">
        <v>2</v>
      </c>
      <c r="E122">
        <v>1</v>
      </c>
      <c r="F122">
        <v>1.4</v>
      </c>
      <c r="G122">
        <v>0.8</v>
      </c>
      <c r="H122">
        <v>1</v>
      </c>
      <c r="I122">
        <v>0.7</v>
      </c>
      <c r="J122">
        <v>8</v>
      </c>
      <c r="K122">
        <v>613</v>
      </c>
      <c r="L122">
        <v>14</v>
      </c>
      <c r="M122">
        <v>0</v>
      </c>
      <c r="N122">
        <v>4.68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 t="s">
        <v>1350</v>
      </c>
      <c r="AD122">
        <f t="shared" si="9"/>
        <v>8</v>
      </c>
      <c r="AE122">
        <f t="shared" si="10"/>
        <v>0</v>
      </c>
      <c r="AF122">
        <f t="shared" si="11"/>
        <v>0</v>
      </c>
      <c r="AG122" s="7">
        <f t="shared" si="12"/>
        <v>6.6124773806347239</v>
      </c>
      <c r="AH122" s="7" t="e">
        <f t="shared" si="13"/>
        <v>#NUM!</v>
      </c>
      <c r="AI122" s="7" t="e">
        <f t="shared" si="14"/>
        <v>#NUM!</v>
      </c>
      <c r="AJ122" s="7"/>
      <c r="AK122" s="7">
        <f t="shared" si="15"/>
        <v>1.9324773806347242</v>
      </c>
      <c r="AL122" s="7" t="e">
        <f t="shared" si="16"/>
        <v>#NUM!</v>
      </c>
      <c r="AM122" s="7" t="e">
        <f t="shared" si="17"/>
        <v>#NUM!</v>
      </c>
    </row>
    <row r="123" spans="1:39" x14ac:dyDescent="0.25">
      <c r="A123" t="s">
        <v>644</v>
      </c>
      <c r="B123" t="s">
        <v>645</v>
      </c>
      <c r="C123" s="6">
        <v>40300</v>
      </c>
      <c r="D123">
        <v>2</v>
      </c>
      <c r="E123">
        <v>1</v>
      </c>
      <c r="F123">
        <v>1.4</v>
      </c>
      <c r="G123">
        <v>0.8</v>
      </c>
      <c r="H123">
        <v>1</v>
      </c>
      <c r="I123">
        <v>0.65</v>
      </c>
      <c r="J123">
        <v>8</v>
      </c>
      <c r="K123">
        <v>460</v>
      </c>
      <c r="L123">
        <v>12</v>
      </c>
      <c r="M123">
        <v>0</v>
      </c>
      <c r="N123">
        <v>4.0199999999999996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 t="s">
        <v>1351</v>
      </c>
      <c r="AD123">
        <f t="shared" si="9"/>
        <v>8</v>
      </c>
      <c r="AE123">
        <f t="shared" si="10"/>
        <v>0</v>
      </c>
      <c r="AF123">
        <f t="shared" si="11"/>
        <v>0</v>
      </c>
      <c r="AG123" s="7">
        <f t="shared" si="12"/>
        <v>5.1175208465102298</v>
      </c>
      <c r="AH123" s="7" t="e">
        <f t="shared" si="13"/>
        <v>#NUM!</v>
      </c>
      <c r="AI123" s="7" t="e">
        <f t="shared" si="14"/>
        <v>#NUM!</v>
      </c>
      <c r="AJ123" s="7"/>
      <c r="AK123" s="7">
        <f t="shared" si="15"/>
        <v>1.0975208465102302</v>
      </c>
      <c r="AL123" s="7" t="e">
        <f t="shared" si="16"/>
        <v>#NUM!</v>
      </c>
      <c r="AM123" s="7" t="e">
        <f t="shared" si="17"/>
        <v>#NUM!</v>
      </c>
    </row>
    <row r="124" spans="1:39" x14ac:dyDescent="0.25">
      <c r="A124" t="s">
        <v>644</v>
      </c>
      <c r="B124" t="s">
        <v>645</v>
      </c>
      <c r="C124" s="6">
        <v>40300</v>
      </c>
      <c r="D124">
        <v>2</v>
      </c>
      <c r="E124">
        <v>1</v>
      </c>
      <c r="F124">
        <v>1.4</v>
      </c>
      <c r="G124">
        <v>0.8</v>
      </c>
      <c r="H124">
        <v>1</v>
      </c>
      <c r="I124">
        <v>0.63</v>
      </c>
      <c r="J124">
        <v>11</v>
      </c>
      <c r="K124">
        <v>242</v>
      </c>
      <c r="L124">
        <v>11</v>
      </c>
      <c r="M124">
        <v>0</v>
      </c>
      <c r="N124">
        <v>3.68</v>
      </c>
      <c r="O124">
        <v>0.61</v>
      </c>
      <c r="P124">
        <v>0</v>
      </c>
      <c r="Q124">
        <v>0</v>
      </c>
      <c r="R124">
        <v>0</v>
      </c>
      <c r="S124">
        <v>300</v>
      </c>
      <c r="T124">
        <v>3.82</v>
      </c>
      <c r="U124">
        <v>0.56999999999999995</v>
      </c>
      <c r="V124">
        <v>0</v>
      </c>
      <c r="W124">
        <v>0</v>
      </c>
      <c r="X124">
        <v>0</v>
      </c>
      <c r="Y124">
        <v>200</v>
      </c>
      <c r="Z124">
        <v>2.79</v>
      </c>
      <c r="AA124" t="s">
        <v>1352</v>
      </c>
      <c r="AD124">
        <f t="shared" si="9"/>
        <v>11</v>
      </c>
      <c r="AE124">
        <f t="shared" si="10"/>
        <v>0</v>
      </c>
      <c r="AF124">
        <f t="shared" si="11"/>
        <v>0</v>
      </c>
      <c r="AG124" s="7">
        <f t="shared" si="12"/>
        <v>2.37</v>
      </c>
      <c r="AH124" s="7" t="e">
        <f t="shared" si="13"/>
        <v>#NUM!</v>
      </c>
      <c r="AI124" s="7" t="e">
        <f t="shared" si="14"/>
        <v>#NUM!</v>
      </c>
      <c r="AJ124" s="7"/>
      <c r="AK124" s="7">
        <f t="shared" si="15"/>
        <v>-1.31</v>
      </c>
      <c r="AL124" s="7" t="e">
        <f t="shared" si="16"/>
        <v>#NUM!</v>
      </c>
      <c r="AM124" s="7" t="e">
        <f t="shared" si="17"/>
        <v>#NUM!</v>
      </c>
    </row>
    <row r="125" spans="1:39" x14ac:dyDescent="0.25">
      <c r="A125" t="s">
        <v>644</v>
      </c>
      <c r="B125" t="s">
        <v>646</v>
      </c>
      <c r="C125" s="6">
        <v>40297</v>
      </c>
      <c r="D125">
        <v>2</v>
      </c>
      <c r="E125">
        <v>3</v>
      </c>
      <c r="F125">
        <v>1.4</v>
      </c>
      <c r="G125">
        <v>0.8</v>
      </c>
      <c r="H125">
        <v>1</v>
      </c>
      <c r="I125">
        <v>1</v>
      </c>
      <c r="J125">
        <v>14</v>
      </c>
      <c r="K125">
        <v>1810</v>
      </c>
      <c r="L125">
        <v>41</v>
      </c>
      <c r="M125">
        <v>0</v>
      </c>
      <c r="N125">
        <v>14.28</v>
      </c>
      <c r="O125">
        <v>0.87</v>
      </c>
      <c r="P125">
        <v>17</v>
      </c>
      <c r="Q125">
        <v>872</v>
      </c>
      <c r="R125">
        <v>28</v>
      </c>
      <c r="S125">
        <v>2500</v>
      </c>
      <c r="T125">
        <v>9.31</v>
      </c>
      <c r="U125">
        <v>0.71</v>
      </c>
      <c r="V125">
        <v>12</v>
      </c>
      <c r="W125">
        <v>323</v>
      </c>
      <c r="X125">
        <v>12</v>
      </c>
      <c r="Y125">
        <v>750</v>
      </c>
      <c r="Z125">
        <v>4.3499999999999996</v>
      </c>
      <c r="AB125" t="s">
        <v>113</v>
      </c>
      <c r="AD125">
        <f t="shared" si="9"/>
        <v>43</v>
      </c>
      <c r="AE125">
        <f t="shared" si="10"/>
        <v>29</v>
      </c>
      <c r="AF125">
        <f t="shared" si="11"/>
        <v>12</v>
      </c>
      <c r="AG125" s="7">
        <f t="shared" si="12"/>
        <v>19.483194657845008</v>
      </c>
      <c r="AH125" s="7">
        <f t="shared" si="13"/>
        <v>10.98916095859601</v>
      </c>
      <c r="AI125" s="7">
        <f t="shared" si="14"/>
        <v>3.615997851873654</v>
      </c>
      <c r="AJ125" s="7"/>
      <c r="AK125" s="7">
        <f t="shared" si="15"/>
        <v>5.2031946578450086</v>
      </c>
      <c r="AL125" s="7">
        <f t="shared" si="16"/>
        <v>1.6791609585960092</v>
      </c>
      <c r="AM125" s="7">
        <f t="shared" si="17"/>
        <v>-0.73400214812634568</v>
      </c>
    </row>
    <row r="126" spans="1:39" x14ac:dyDescent="0.25">
      <c r="A126" t="s">
        <v>296</v>
      </c>
      <c r="B126" t="s">
        <v>297</v>
      </c>
      <c r="C126" s="6">
        <v>40301</v>
      </c>
      <c r="D126">
        <v>2</v>
      </c>
      <c r="E126">
        <v>3</v>
      </c>
      <c r="F126">
        <v>1.4</v>
      </c>
      <c r="G126">
        <v>1</v>
      </c>
      <c r="H126">
        <v>1</v>
      </c>
      <c r="I126">
        <v>1</v>
      </c>
      <c r="J126">
        <v>8</v>
      </c>
      <c r="K126">
        <v>2305</v>
      </c>
      <c r="L126">
        <v>15</v>
      </c>
      <c r="M126">
        <v>0</v>
      </c>
      <c r="N126">
        <v>8.75</v>
      </c>
      <c r="O126">
        <v>0.84</v>
      </c>
      <c r="P126">
        <v>3</v>
      </c>
      <c r="Q126">
        <v>462</v>
      </c>
      <c r="R126">
        <v>7</v>
      </c>
      <c r="S126">
        <v>2000</v>
      </c>
      <c r="T126">
        <v>5.0199999999999996</v>
      </c>
      <c r="U126">
        <v>0.65</v>
      </c>
      <c r="V126">
        <v>4</v>
      </c>
      <c r="W126">
        <v>144</v>
      </c>
      <c r="X126">
        <v>4</v>
      </c>
      <c r="Y126">
        <v>500</v>
      </c>
      <c r="Z126">
        <v>3.18</v>
      </c>
      <c r="AB126" t="s">
        <v>150</v>
      </c>
      <c r="AD126">
        <f t="shared" si="9"/>
        <v>15</v>
      </c>
      <c r="AE126">
        <f t="shared" si="10"/>
        <v>7</v>
      </c>
      <c r="AF126">
        <f t="shared" si="11"/>
        <v>4</v>
      </c>
      <c r="AG126" s="7">
        <f t="shared" si="12"/>
        <v>16.474275342011886</v>
      </c>
      <c r="AH126" s="7">
        <f t="shared" si="13"/>
        <v>5.0716178216365542</v>
      </c>
      <c r="AI126" s="7">
        <f t="shared" si="14"/>
        <v>2.16</v>
      </c>
      <c r="AJ126" s="7"/>
      <c r="AK126" s="7">
        <f t="shared" si="15"/>
        <v>7.7242753420118859</v>
      </c>
      <c r="AL126" s="7">
        <f t="shared" si="16"/>
        <v>5.1617821636554595E-2</v>
      </c>
      <c r="AM126" s="7">
        <f t="shared" si="17"/>
        <v>-1.02</v>
      </c>
    </row>
    <row r="127" spans="1:39" x14ac:dyDescent="0.25">
      <c r="A127" t="s">
        <v>296</v>
      </c>
      <c r="B127" t="s">
        <v>297</v>
      </c>
      <c r="C127" s="6">
        <v>40302</v>
      </c>
      <c r="D127">
        <v>2</v>
      </c>
      <c r="E127">
        <v>3</v>
      </c>
      <c r="F127">
        <v>1.4</v>
      </c>
      <c r="G127">
        <v>1</v>
      </c>
      <c r="H127">
        <v>1</v>
      </c>
      <c r="I127">
        <v>1</v>
      </c>
      <c r="J127">
        <v>7</v>
      </c>
      <c r="K127">
        <v>1328</v>
      </c>
      <c r="L127">
        <v>24</v>
      </c>
      <c r="M127">
        <v>0</v>
      </c>
      <c r="N127">
        <v>11.9</v>
      </c>
      <c r="O127">
        <v>0.84</v>
      </c>
      <c r="P127">
        <v>9</v>
      </c>
      <c r="Q127">
        <v>537</v>
      </c>
      <c r="R127">
        <v>17</v>
      </c>
      <c r="S127">
        <v>2000</v>
      </c>
      <c r="T127">
        <v>7.97</v>
      </c>
      <c r="U127">
        <v>0.65</v>
      </c>
      <c r="V127">
        <v>8</v>
      </c>
      <c r="W127">
        <v>230</v>
      </c>
      <c r="X127">
        <v>8</v>
      </c>
      <c r="Y127">
        <v>500</v>
      </c>
      <c r="Z127">
        <v>4.09</v>
      </c>
      <c r="AB127" t="s">
        <v>154</v>
      </c>
      <c r="AD127">
        <f t="shared" si="9"/>
        <v>24</v>
      </c>
      <c r="AE127">
        <f t="shared" si="10"/>
        <v>17</v>
      </c>
      <c r="AF127">
        <f t="shared" si="11"/>
        <v>8</v>
      </c>
      <c r="AG127" s="7">
        <f t="shared" si="12"/>
        <v>13.601024078096264</v>
      </c>
      <c r="AH127" s="7">
        <f t="shared" si="13"/>
        <v>6.6084644270015449</v>
      </c>
      <c r="AI127" s="7">
        <f t="shared" si="14"/>
        <v>2.2800000000000002</v>
      </c>
      <c r="AJ127" s="7"/>
      <c r="AK127" s="7">
        <f t="shared" si="15"/>
        <v>1.701024078096264</v>
      </c>
      <c r="AL127" s="7">
        <f t="shared" si="16"/>
        <v>-1.3615355729984548</v>
      </c>
      <c r="AM127" s="7">
        <f t="shared" si="17"/>
        <v>-1.8099999999999996</v>
      </c>
    </row>
    <row r="128" spans="1:39" x14ac:dyDescent="0.25">
      <c r="A128" t="s">
        <v>296</v>
      </c>
      <c r="B128" t="s">
        <v>297</v>
      </c>
      <c r="C128" s="6">
        <v>40303</v>
      </c>
      <c r="D128">
        <v>2</v>
      </c>
      <c r="E128">
        <v>3</v>
      </c>
      <c r="F128">
        <v>1.4</v>
      </c>
      <c r="G128">
        <v>1</v>
      </c>
      <c r="H128">
        <v>1</v>
      </c>
      <c r="I128">
        <v>1</v>
      </c>
      <c r="J128">
        <v>21</v>
      </c>
      <c r="K128">
        <v>1980</v>
      </c>
      <c r="L128">
        <v>54</v>
      </c>
      <c r="M128">
        <v>0</v>
      </c>
      <c r="N128">
        <v>22.4</v>
      </c>
      <c r="O128">
        <v>0.84</v>
      </c>
      <c r="P128">
        <v>24</v>
      </c>
      <c r="Q128">
        <v>572</v>
      </c>
      <c r="R128">
        <v>33</v>
      </c>
      <c r="S128">
        <v>2000</v>
      </c>
      <c r="T128">
        <v>12.69</v>
      </c>
      <c r="U128">
        <v>0.65</v>
      </c>
      <c r="V128">
        <v>9</v>
      </c>
      <c r="W128">
        <v>262</v>
      </c>
      <c r="X128">
        <v>9</v>
      </c>
      <c r="Y128">
        <v>500</v>
      </c>
      <c r="Z128">
        <v>4.32</v>
      </c>
      <c r="AA128" t="s">
        <v>734</v>
      </c>
      <c r="AD128">
        <f t="shared" si="9"/>
        <v>54</v>
      </c>
      <c r="AE128">
        <f t="shared" si="10"/>
        <v>33</v>
      </c>
      <c r="AF128">
        <f t="shared" si="11"/>
        <v>9</v>
      </c>
      <c r="AG128" s="7">
        <f t="shared" si="12"/>
        <v>23.037304768242937</v>
      </c>
      <c r="AH128" s="7">
        <f t="shared" si="13"/>
        <v>8.2943641510540669</v>
      </c>
      <c r="AI128" s="7">
        <f t="shared" si="14"/>
        <v>2.5524416630725608</v>
      </c>
      <c r="AJ128" s="7"/>
      <c r="AK128" s="7">
        <f t="shared" si="15"/>
        <v>0.63730476824293802</v>
      </c>
      <c r="AL128" s="7">
        <f t="shared" si="16"/>
        <v>-4.3956358489459326</v>
      </c>
      <c r="AM128" s="7">
        <f t="shared" si="17"/>
        <v>-1.7675583369274395</v>
      </c>
    </row>
    <row r="129" spans="1:39" x14ac:dyDescent="0.25">
      <c r="A129" t="s">
        <v>296</v>
      </c>
      <c r="B129" t="s">
        <v>297</v>
      </c>
      <c r="C129" s="6">
        <v>40303</v>
      </c>
      <c r="D129">
        <v>2</v>
      </c>
      <c r="E129">
        <v>2</v>
      </c>
      <c r="F129">
        <v>1.4</v>
      </c>
      <c r="G129">
        <v>1</v>
      </c>
      <c r="H129">
        <v>1</v>
      </c>
      <c r="I129">
        <v>1</v>
      </c>
      <c r="J129">
        <v>3</v>
      </c>
      <c r="K129">
        <v>4137</v>
      </c>
      <c r="L129">
        <v>6</v>
      </c>
      <c r="M129">
        <v>0</v>
      </c>
      <c r="N129">
        <v>5.6</v>
      </c>
      <c r="O129">
        <v>0.84</v>
      </c>
      <c r="P129">
        <v>3</v>
      </c>
      <c r="Q129">
        <v>781</v>
      </c>
      <c r="R129">
        <v>3</v>
      </c>
      <c r="S129">
        <v>2000</v>
      </c>
      <c r="T129">
        <v>3.84</v>
      </c>
      <c r="U129">
        <v>0.65</v>
      </c>
      <c r="V129">
        <v>0</v>
      </c>
      <c r="W129">
        <v>0</v>
      </c>
      <c r="X129">
        <v>0</v>
      </c>
      <c r="Y129">
        <v>500</v>
      </c>
      <c r="Z129">
        <v>0</v>
      </c>
      <c r="AA129" t="s">
        <v>727</v>
      </c>
      <c r="AD129">
        <f t="shared" si="9"/>
        <v>6</v>
      </c>
      <c r="AE129">
        <f t="shared" si="10"/>
        <v>3</v>
      </c>
      <c r="AF129">
        <f t="shared" si="11"/>
        <v>0</v>
      </c>
      <c r="AG129" s="7">
        <f t="shared" si="12"/>
        <v>19.159394356184571</v>
      </c>
      <c r="AH129" s="7">
        <f t="shared" si="13"/>
        <v>7.4417287370707728</v>
      </c>
      <c r="AI129" s="7" t="e">
        <f t="shared" si="14"/>
        <v>#NUM!</v>
      </c>
      <c r="AJ129" s="7"/>
      <c r="AK129" s="7">
        <f t="shared" si="15"/>
        <v>13.559394356184571</v>
      </c>
      <c r="AL129" s="7">
        <f t="shared" si="16"/>
        <v>3.6017287370707729</v>
      </c>
      <c r="AM129" s="7" t="e">
        <f t="shared" si="17"/>
        <v>#NUM!</v>
      </c>
    </row>
    <row r="130" spans="1:39" x14ac:dyDescent="0.25">
      <c r="A130" t="s">
        <v>296</v>
      </c>
      <c r="B130" t="s">
        <v>297</v>
      </c>
      <c r="C130" s="6">
        <v>40304</v>
      </c>
      <c r="D130">
        <v>2</v>
      </c>
      <c r="E130">
        <v>3</v>
      </c>
      <c r="F130">
        <v>1.4</v>
      </c>
      <c r="G130">
        <v>1</v>
      </c>
      <c r="H130">
        <v>1</v>
      </c>
      <c r="I130">
        <v>1</v>
      </c>
      <c r="J130">
        <v>10</v>
      </c>
      <c r="K130">
        <v>1820</v>
      </c>
      <c r="L130">
        <v>20</v>
      </c>
      <c r="M130">
        <v>0</v>
      </c>
      <c r="N130">
        <v>10.5</v>
      </c>
      <c r="O130">
        <v>0.84</v>
      </c>
      <c r="P130">
        <v>7</v>
      </c>
      <c r="Q130">
        <v>681</v>
      </c>
      <c r="R130">
        <v>11</v>
      </c>
      <c r="S130">
        <v>2000</v>
      </c>
      <c r="T130">
        <v>6.2</v>
      </c>
      <c r="U130">
        <v>0.65</v>
      </c>
      <c r="V130">
        <v>5</v>
      </c>
      <c r="W130">
        <v>268</v>
      </c>
      <c r="X130">
        <v>4</v>
      </c>
      <c r="Y130">
        <v>500</v>
      </c>
      <c r="Z130">
        <v>3.18</v>
      </c>
      <c r="AB130" t="s">
        <v>133</v>
      </c>
      <c r="AD130">
        <f t="shared" ref="AD130:AD193" si="18">(J130+P130+V130)</f>
        <v>22</v>
      </c>
      <c r="AE130">
        <f t="shared" ref="AE130:AE193" si="19">(+P130+V130)</f>
        <v>12</v>
      </c>
      <c r="AF130">
        <f t="shared" ref="AF130:AF193" si="20">+V130</f>
        <v>5</v>
      </c>
      <c r="AG130" s="7">
        <f t="shared" ref="AG130:AG193" si="21">(MAX($AN$7,(((LOG10(K130)^$AN$2))+(K130/$AN$3)+$AN$4))*(1+((AD130-32)/100)))+((AD130&gt;48)*(AD130-48)*0.1)</f>
        <v>15.843096348474232</v>
      </c>
      <c r="AH130" s="7">
        <f t="shared" ref="AH130:AH193" si="22">MAX($AN$7,(((LOG10(Q130)^$AN$2))+(Q130/$AN$3)+$AN$4))*(1+((AE130-32)/100))+((AE130&gt;48)*(AE130-48)*0.1)</f>
        <v>7.568169646155301</v>
      </c>
      <c r="AI130" s="7">
        <f t="shared" ref="AI130:AI193" si="23">MAX($AN$7,(((LOG10(W130)^$AN$2))+(W130/$AN$3)+$AN$4))*(1+((AF130-32)/100))+((AF130&gt;48)*(AF130-48)*0.1)</f>
        <v>2.5123168502815783</v>
      </c>
      <c r="AJ130" s="7"/>
      <c r="AK130" s="7">
        <f t="shared" ref="AK130:AK193" si="24">+AG130-N130</f>
        <v>5.3430963484742318</v>
      </c>
      <c r="AL130" s="7">
        <f t="shared" ref="AL130:AL193" si="25">+AH130-T130</f>
        <v>1.3681696461553008</v>
      </c>
      <c r="AM130" s="7">
        <f t="shared" ref="AM130:AM193" si="26">+AI130-Z130</f>
        <v>-0.66768314971842191</v>
      </c>
    </row>
    <row r="131" spans="1:39" x14ac:dyDescent="0.25">
      <c r="A131" t="s">
        <v>296</v>
      </c>
      <c r="B131" t="s">
        <v>297</v>
      </c>
      <c r="C131" s="6">
        <v>40305</v>
      </c>
      <c r="D131">
        <v>2</v>
      </c>
      <c r="E131">
        <v>3</v>
      </c>
      <c r="F131">
        <v>1.4</v>
      </c>
      <c r="G131">
        <v>1</v>
      </c>
      <c r="H131">
        <v>1</v>
      </c>
      <c r="I131">
        <v>1</v>
      </c>
      <c r="J131">
        <v>8</v>
      </c>
      <c r="K131">
        <v>1898</v>
      </c>
      <c r="L131">
        <v>15</v>
      </c>
      <c r="M131">
        <v>0</v>
      </c>
      <c r="N131">
        <v>8.75</v>
      </c>
      <c r="O131">
        <v>0.84</v>
      </c>
      <c r="P131">
        <v>5</v>
      </c>
      <c r="Q131">
        <v>612</v>
      </c>
      <c r="R131">
        <v>8</v>
      </c>
      <c r="S131">
        <v>2000</v>
      </c>
      <c r="T131">
        <v>5.31</v>
      </c>
      <c r="U131">
        <v>0.65</v>
      </c>
      <c r="V131">
        <v>3</v>
      </c>
      <c r="W131">
        <v>214</v>
      </c>
      <c r="X131">
        <v>3</v>
      </c>
      <c r="Y131">
        <v>500</v>
      </c>
      <c r="Z131">
        <v>2.96</v>
      </c>
      <c r="AB131" t="s">
        <v>38</v>
      </c>
      <c r="AD131">
        <f t="shared" si="18"/>
        <v>16</v>
      </c>
      <c r="AE131">
        <f t="shared" si="19"/>
        <v>8</v>
      </c>
      <c r="AF131">
        <f t="shared" si="20"/>
        <v>3</v>
      </c>
      <c r="AG131" s="7">
        <f t="shared" si="21"/>
        <v>15.11495246607134</v>
      </c>
      <c r="AH131" s="7">
        <f t="shared" si="22"/>
        <v>6.6036440887139634</v>
      </c>
      <c r="AI131" s="7">
        <f t="shared" si="23"/>
        <v>2.13</v>
      </c>
      <c r="AJ131" s="7"/>
      <c r="AK131" s="7">
        <f t="shared" si="24"/>
        <v>6.3649524660713404</v>
      </c>
      <c r="AL131" s="7">
        <f t="shared" si="25"/>
        <v>1.2936440887139637</v>
      </c>
      <c r="AM131" s="7">
        <f t="shared" si="26"/>
        <v>-0.83000000000000007</v>
      </c>
    </row>
    <row r="132" spans="1:39" x14ac:dyDescent="0.25">
      <c r="A132" t="s">
        <v>296</v>
      </c>
      <c r="B132" t="s">
        <v>297</v>
      </c>
      <c r="C132" s="6">
        <v>40306</v>
      </c>
      <c r="D132">
        <v>2</v>
      </c>
      <c r="E132">
        <v>3</v>
      </c>
      <c r="F132">
        <v>1.4</v>
      </c>
      <c r="G132">
        <v>1</v>
      </c>
      <c r="H132">
        <v>1</v>
      </c>
      <c r="I132">
        <v>0.8</v>
      </c>
      <c r="J132">
        <v>8</v>
      </c>
      <c r="K132">
        <v>341</v>
      </c>
      <c r="L132">
        <v>38</v>
      </c>
      <c r="M132">
        <v>1500</v>
      </c>
      <c r="N132">
        <v>13.5</v>
      </c>
      <c r="O132">
        <v>0.71</v>
      </c>
      <c r="P132">
        <v>18</v>
      </c>
      <c r="Q132">
        <v>237</v>
      </c>
      <c r="R132">
        <v>30</v>
      </c>
      <c r="S132">
        <v>750</v>
      </c>
      <c r="T132">
        <v>9.89</v>
      </c>
      <c r="U132">
        <v>0.61</v>
      </c>
      <c r="V132">
        <v>12</v>
      </c>
      <c r="W132">
        <v>118</v>
      </c>
      <c r="X132">
        <v>12</v>
      </c>
      <c r="Y132">
        <v>300</v>
      </c>
      <c r="Z132">
        <v>4.66</v>
      </c>
      <c r="AA132" t="s">
        <v>735</v>
      </c>
      <c r="AD132">
        <f t="shared" si="18"/>
        <v>38</v>
      </c>
      <c r="AE132">
        <f t="shared" si="19"/>
        <v>30</v>
      </c>
      <c r="AF132">
        <f t="shared" si="20"/>
        <v>12</v>
      </c>
      <c r="AG132" s="7">
        <f t="shared" si="21"/>
        <v>5.1355566804094597</v>
      </c>
      <c r="AH132" s="7">
        <f t="shared" si="22"/>
        <v>2.94</v>
      </c>
      <c r="AI132" s="7">
        <f t="shared" si="23"/>
        <v>2.4000000000000004</v>
      </c>
      <c r="AJ132" s="7"/>
      <c r="AK132" s="7">
        <f t="shared" si="24"/>
        <v>-8.3644433195905403</v>
      </c>
      <c r="AL132" s="7">
        <f t="shared" si="25"/>
        <v>-6.9500000000000011</v>
      </c>
      <c r="AM132" s="7">
        <f t="shared" si="26"/>
        <v>-2.2599999999999998</v>
      </c>
    </row>
    <row r="133" spans="1:39" x14ac:dyDescent="0.25">
      <c r="A133" t="s">
        <v>296</v>
      </c>
      <c r="B133" t="s">
        <v>297</v>
      </c>
      <c r="C133" s="6">
        <v>40306</v>
      </c>
      <c r="D133">
        <v>2</v>
      </c>
      <c r="E133">
        <v>2</v>
      </c>
      <c r="F133">
        <v>1.4</v>
      </c>
      <c r="G133">
        <v>1</v>
      </c>
      <c r="H133">
        <v>1</v>
      </c>
      <c r="I133">
        <v>1</v>
      </c>
      <c r="J133">
        <v>20</v>
      </c>
      <c r="K133">
        <v>3448</v>
      </c>
      <c r="L133">
        <v>73</v>
      </c>
      <c r="M133">
        <v>0</v>
      </c>
      <c r="N133">
        <v>26.49</v>
      </c>
      <c r="O133">
        <v>0.9</v>
      </c>
      <c r="P133">
        <v>15</v>
      </c>
      <c r="Q133">
        <v>1347</v>
      </c>
      <c r="R133">
        <v>16</v>
      </c>
      <c r="S133">
        <v>3000</v>
      </c>
      <c r="T133">
        <v>14.18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 t="s">
        <v>1070</v>
      </c>
      <c r="AD133">
        <f t="shared" si="18"/>
        <v>35</v>
      </c>
      <c r="AE133">
        <f t="shared" si="19"/>
        <v>15</v>
      </c>
      <c r="AF133">
        <f t="shared" si="20"/>
        <v>0</v>
      </c>
      <c r="AG133" s="7">
        <f t="shared" si="21"/>
        <v>24.65359393776609</v>
      </c>
      <c r="AH133" s="7">
        <f t="shared" si="22"/>
        <v>12.372417218767925</v>
      </c>
      <c r="AI133" s="7" t="e">
        <f t="shared" si="23"/>
        <v>#NUM!</v>
      </c>
      <c r="AJ133" s="7"/>
      <c r="AK133" s="7">
        <f t="shared" si="24"/>
        <v>-1.8364060622339089</v>
      </c>
      <c r="AL133" s="7">
        <f t="shared" si="25"/>
        <v>-1.8075827812320746</v>
      </c>
      <c r="AM133" s="7" t="e">
        <f t="shared" si="26"/>
        <v>#NUM!</v>
      </c>
    </row>
    <row r="134" spans="1:39" x14ac:dyDescent="0.25">
      <c r="A134" t="s">
        <v>320</v>
      </c>
      <c r="B134" t="s">
        <v>321</v>
      </c>
      <c r="C134" s="6">
        <v>40295</v>
      </c>
      <c r="D134">
        <v>2</v>
      </c>
      <c r="E134">
        <v>3</v>
      </c>
      <c r="F134">
        <v>1.4</v>
      </c>
      <c r="G134">
        <v>1</v>
      </c>
      <c r="H134">
        <v>1</v>
      </c>
      <c r="I134">
        <v>1</v>
      </c>
      <c r="J134">
        <v>12</v>
      </c>
      <c r="K134">
        <v>2298</v>
      </c>
      <c r="L134">
        <v>22</v>
      </c>
      <c r="M134">
        <v>0</v>
      </c>
      <c r="N134">
        <v>11.2</v>
      </c>
      <c r="O134">
        <v>0.84</v>
      </c>
      <c r="P134">
        <v>6</v>
      </c>
      <c r="Q134">
        <v>750</v>
      </c>
      <c r="R134">
        <v>11</v>
      </c>
      <c r="S134">
        <v>2000</v>
      </c>
      <c r="T134">
        <v>6.2</v>
      </c>
      <c r="U134">
        <v>0.71</v>
      </c>
      <c r="V134">
        <v>5</v>
      </c>
      <c r="W134">
        <v>349</v>
      </c>
      <c r="X134">
        <v>5</v>
      </c>
      <c r="Y134">
        <v>750</v>
      </c>
      <c r="Z134">
        <v>3.71</v>
      </c>
      <c r="AB134" t="s">
        <v>323</v>
      </c>
      <c r="AD134">
        <f t="shared" si="18"/>
        <v>23</v>
      </c>
      <c r="AE134">
        <f t="shared" si="19"/>
        <v>11</v>
      </c>
      <c r="AF134">
        <f t="shared" si="20"/>
        <v>5</v>
      </c>
      <c r="AG134" s="7">
        <f t="shared" si="21"/>
        <v>18.035201605423527</v>
      </c>
      <c r="AH134" s="7">
        <f t="shared" si="22"/>
        <v>8.0388032576497306</v>
      </c>
      <c r="AI134" s="7">
        <f t="shared" si="23"/>
        <v>3.6393312592524021</v>
      </c>
      <c r="AJ134" s="7"/>
      <c r="AK134" s="7">
        <f t="shared" si="24"/>
        <v>6.8352016054235278</v>
      </c>
      <c r="AL134" s="7">
        <f t="shared" si="25"/>
        <v>1.8388032576497304</v>
      </c>
      <c r="AM134" s="7">
        <f t="shared" si="26"/>
        <v>-7.066874074759788E-2</v>
      </c>
    </row>
    <row r="135" spans="1:39" x14ac:dyDescent="0.25">
      <c r="A135" t="s">
        <v>320</v>
      </c>
      <c r="B135" t="s">
        <v>321</v>
      </c>
      <c r="C135" s="6">
        <v>40296</v>
      </c>
      <c r="D135">
        <v>2</v>
      </c>
      <c r="E135">
        <v>3</v>
      </c>
      <c r="F135">
        <v>1.4</v>
      </c>
      <c r="G135">
        <v>1</v>
      </c>
      <c r="H135">
        <v>1</v>
      </c>
      <c r="I135">
        <v>1</v>
      </c>
      <c r="J135">
        <v>10</v>
      </c>
      <c r="K135">
        <v>2304</v>
      </c>
      <c r="L135">
        <v>16</v>
      </c>
      <c r="M135">
        <v>0</v>
      </c>
      <c r="N135">
        <v>9.1</v>
      </c>
      <c r="O135">
        <v>0.84</v>
      </c>
      <c r="P135">
        <v>3</v>
      </c>
      <c r="Q135">
        <v>869</v>
      </c>
      <c r="R135">
        <v>7</v>
      </c>
      <c r="S135">
        <v>2000</v>
      </c>
      <c r="T135">
        <v>5.0199999999999996</v>
      </c>
      <c r="U135">
        <v>0.75</v>
      </c>
      <c r="V135">
        <v>4</v>
      </c>
      <c r="W135">
        <v>574</v>
      </c>
      <c r="X135">
        <v>4</v>
      </c>
      <c r="Y135">
        <v>1000</v>
      </c>
      <c r="Z135">
        <v>3.66</v>
      </c>
      <c r="AB135" t="s">
        <v>324</v>
      </c>
      <c r="AD135">
        <f t="shared" si="18"/>
        <v>17</v>
      </c>
      <c r="AE135">
        <f t="shared" si="19"/>
        <v>7</v>
      </c>
      <c r="AF135">
        <f t="shared" si="20"/>
        <v>4</v>
      </c>
      <c r="AG135" s="7">
        <f t="shared" si="21"/>
        <v>16.867652630194307</v>
      </c>
      <c r="AH135" s="7">
        <f t="shared" si="22"/>
        <v>8.476624807221981</v>
      </c>
      <c r="AI135" s="7">
        <f t="shared" si="23"/>
        <v>5.9303877630888886</v>
      </c>
      <c r="AJ135" s="7"/>
      <c r="AK135" s="7">
        <f t="shared" si="24"/>
        <v>7.7676526301943074</v>
      </c>
      <c r="AL135" s="7">
        <f t="shared" si="25"/>
        <v>3.4566248072219814</v>
      </c>
      <c r="AM135" s="7">
        <f t="shared" si="26"/>
        <v>2.2703877630888885</v>
      </c>
    </row>
    <row r="136" spans="1:39" x14ac:dyDescent="0.25">
      <c r="A136" t="s">
        <v>320</v>
      </c>
      <c r="B136" t="s">
        <v>321</v>
      </c>
      <c r="C136" s="6">
        <v>40297</v>
      </c>
      <c r="D136">
        <v>2</v>
      </c>
      <c r="E136">
        <v>3</v>
      </c>
      <c r="F136">
        <v>1.4</v>
      </c>
      <c r="G136">
        <v>1</v>
      </c>
      <c r="H136">
        <v>1</v>
      </c>
      <c r="I136">
        <v>1</v>
      </c>
      <c r="J136">
        <v>6</v>
      </c>
      <c r="K136">
        <v>2054</v>
      </c>
      <c r="L136">
        <v>14</v>
      </c>
      <c r="M136">
        <v>0</v>
      </c>
      <c r="N136">
        <v>8.4</v>
      </c>
      <c r="O136">
        <v>0.84</v>
      </c>
      <c r="P136">
        <v>4</v>
      </c>
      <c r="Q136">
        <v>651</v>
      </c>
      <c r="R136">
        <v>9</v>
      </c>
      <c r="S136">
        <v>2000</v>
      </c>
      <c r="T136">
        <v>5.61</v>
      </c>
      <c r="U136">
        <v>0.71</v>
      </c>
      <c r="V136">
        <v>5</v>
      </c>
      <c r="W136">
        <v>333</v>
      </c>
      <c r="X136">
        <v>5</v>
      </c>
      <c r="Y136">
        <v>750</v>
      </c>
      <c r="Z136">
        <v>3.71</v>
      </c>
      <c r="AB136" t="s">
        <v>325</v>
      </c>
      <c r="AD136">
        <f t="shared" si="18"/>
        <v>15</v>
      </c>
      <c r="AE136">
        <f t="shared" si="19"/>
        <v>9</v>
      </c>
      <c r="AF136">
        <f t="shared" si="20"/>
        <v>5</v>
      </c>
      <c r="AG136" s="7">
        <f t="shared" si="21"/>
        <v>15.553183817839091</v>
      </c>
      <c r="AH136" s="7">
        <f t="shared" si="22"/>
        <v>7.0318897326099377</v>
      </c>
      <c r="AI136" s="7">
        <f t="shared" si="23"/>
        <v>3.4324631561998311</v>
      </c>
      <c r="AJ136" s="7"/>
      <c r="AK136" s="7">
        <f t="shared" si="24"/>
        <v>7.153183817839091</v>
      </c>
      <c r="AL136" s="7">
        <f t="shared" si="25"/>
        <v>1.4218897326099373</v>
      </c>
      <c r="AM136" s="7">
        <f t="shared" si="26"/>
        <v>-0.27753684380016885</v>
      </c>
    </row>
    <row r="137" spans="1:39" x14ac:dyDescent="0.25">
      <c r="A137" t="s">
        <v>320</v>
      </c>
      <c r="B137" t="s">
        <v>321</v>
      </c>
      <c r="C137" s="6">
        <v>40297</v>
      </c>
      <c r="D137">
        <v>2</v>
      </c>
      <c r="E137">
        <v>3</v>
      </c>
      <c r="F137">
        <v>1.4</v>
      </c>
      <c r="G137">
        <v>1</v>
      </c>
      <c r="H137">
        <v>1</v>
      </c>
      <c r="I137">
        <v>1</v>
      </c>
      <c r="J137">
        <v>17</v>
      </c>
      <c r="K137">
        <v>1741</v>
      </c>
      <c r="L137">
        <v>49</v>
      </c>
      <c r="M137">
        <v>0</v>
      </c>
      <c r="N137">
        <v>20.65</v>
      </c>
      <c r="O137">
        <v>0.84</v>
      </c>
      <c r="P137">
        <v>14</v>
      </c>
      <c r="Q137">
        <v>513</v>
      </c>
      <c r="R137">
        <v>33</v>
      </c>
      <c r="S137">
        <v>2000</v>
      </c>
      <c r="T137">
        <v>12.69</v>
      </c>
      <c r="U137">
        <v>0.71</v>
      </c>
      <c r="V137">
        <v>19</v>
      </c>
      <c r="W137">
        <v>299</v>
      </c>
      <c r="X137">
        <v>19</v>
      </c>
      <c r="Y137">
        <v>750</v>
      </c>
      <c r="Z137">
        <v>7.17</v>
      </c>
      <c r="AA137" t="s">
        <v>744</v>
      </c>
      <c r="AD137">
        <f t="shared" si="18"/>
        <v>50</v>
      </c>
      <c r="AE137">
        <f t="shared" si="19"/>
        <v>33</v>
      </c>
      <c r="AF137">
        <f t="shared" si="20"/>
        <v>19</v>
      </c>
      <c r="AG137" s="7">
        <f t="shared" si="21"/>
        <v>20.489281115730243</v>
      </c>
      <c r="AH137" s="7">
        <f t="shared" si="22"/>
        <v>7.5370919449601441</v>
      </c>
      <c r="AI137" s="7">
        <f t="shared" si="23"/>
        <v>3.5378430563171879</v>
      </c>
      <c r="AJ137" s="7"/>
      <c r="AK137" s="7">
        <f t="shared" si="24"/>
        <v>-0.16071888426975534</v>
      </c>
      <c r="AL137" s="7">
        <f t="shared" si="25"/>
        <v>-5.1529080550398554</v>
      </c>
      <c r="AM137" s="7">
        <f t="shared" si="26"/>
        <v>-3.6321569436828121</v>
      </c>
    </row>
    <row r="138" spans="1:39" x14ac:dyDescent="0.25">
      <c r="A138" t="s">
        <v>320</v>
      </c>
      <c r="B138" t="s">
        <v>321</v>
      </c>
      <c r="C138" s="6">
        <v>40298</v>
      </c>
      <c r="D138">
        <v>2</v>
      </c>
      <c r="E138">
        <v>3</v>
      </c>
      <c r="F138">
        <v>1.4</v>
      </c>
      <c r="G138">
        <v>1</v>
      </c>
      <c r="H138">
        <v>1</v>
      </c>
      <c r="I138">
        <v>1</v>
      </c>
      <c r="J138">
        <v>10</v>
      </c>
      <c r="K138">
        <v>2696</v>
      </c>
      <c r="L138">
        <v>18</v>
      </c>
      <c r="M138">
        <v>0</v>
      </c>
      <c r="N138">
        <v>9.8000000000000007</v>
      </c>
      <c r="O138">
        <v>0.84</v>
      </c>
      <c r="P138">
        <v>6</v>
      </c>
      <c r="Q138">
        <v>880</v>
      </c>
      <c r="R138">
        <v>8</v>
      </c>
      <c r="S138">
        <v>2000</v>
      </c>
      <c r="T138">
        <v>5.31</v>
      </c>
      <c r="U138">
        <v>0.71</v>
      </c>
      <c r="V138">
        <v>4</v>
      </c>
      <c r="W138">
        <v>341</v>
      </c>
      <c r="X138">
        <v>3</v>
      </c>
      <c r="Y138">
        <v>750</v>
      </c>
      <c r="Z138">
        <v>3.21</v>
      </c>
      <c r="AB138" t="s">
        <v>326</v>
      </c>
      <c r="AD138">
        <f t="shared" si="18"/>
        <v>20</v>
      </c>
      <c r="AE138">
        <f t="shared" si="19"/>
        <v>10</v>
      </c>
      <c r="AF138">
        <f t="shared" si="20"/>
        <v>4</v>
      </c>
      <c r="AG138" s="7">
        <f t="shared" si="21"/>
        <v>18.831866181792748</v>
      </c>
      <c r="AH138" s="7">
        <f t="shared" si="22"/>
        <v>8.8922620541363084</v>
      </c>
      <c r="AI138" s="7">
        <f t="shared" si="23"/>
        <v>3.4883026508441612</v>
      </c>
      <c r="AJ138" s="7"/>
      <c r="AK138" s="7">
        <f t="shared" si="24"/>
        <v>9.031866181792747</v>
      </c>
      <c r="AL138" s="7">
        <f t="shared" si="25"/>
        <v>3.5822620541363088</v>
      </c>
      <c r="AM138" s="7">
        <f t="shared" si="26"/>
        <v>0.27830265084416128</v>
      </c>
    </row>
    <row r="139" spans="1:39" x14ac:dyDescent="0.25">
      <c r="A139" t="s">
        <v>320</v>
      </c>
      <c r="B139" t="s">
        <v>321</v>
      </c>
      <c r="C139" s="6">
        <v>40299</v>
      </c>
      <c r="D139">
        <v>2</v>
      </c>
      <c r="E139">
        <v>3</v>
      </c>
      <c r="F139">
        <v>1.4</v>
      </c>
      <c r="G139">
        <v>1</v>
      </c>
      <c r="H139">
        <v>1</v>
      </c>
      <c r="I139">
        <v>0.84</v>
      </c>
      <c r="J139">
        <v>4</v>
      </c>
      <c r="K139">
        <v>669</v>
      </c>
      <c r="L139">
        <v>14</v>
      </c>
      <c r="M139">
        <v>2000</v>
      </c>
      <c r="N139">
        <v>7.08</v>
      </c>
      <c r="O139">
        <v>0.78</v>
      </c>
      <c r="P139">
        <v>3</v>
      </c>
      <c r="Q139">
        <v>546</v>
      </c>
      <c r="R139">
        <v>11</v>
      </c>
      <c r="S139">
        <v>1250</v>
      </c>
      <c r="T139">
        <v>5.72</v>
      </c>
      <c r="U139">
        <v>0.71</v>
      </c>
      <c r="V139">
        <v>7</v>
      </c>
      <c r="W139">
        <v>370</v>
      </c>
      <c r="X139">
        <v>7</v>
      </c>
      <c r="Y139">
        <v>750</v>
      </c>
      <c r="Z139">
        <v>4.2</v>
      </c>
      <c r="AB139" t="s">
        <v>322</v>
      </c>
      <c r="AD139">
        <f t="shared" si="18"/>
        <v>14</v>
      </c>
      <c r="AE139">
        <f t="shared" si="19"/>
        <v>10</v>
      </c>
      <c r="AF139">
        <f t="shared" si="20"/>
        <v>7</v>
      </c>
      <c r="AG139" s="7">
        <f t="shared" si="21"/>
        <v>7.6508959662859777</v>
      </c>
      <c r="AH139" s="7">
        <f t="shared" si="22"/>
        <v>6.1535162397270309</v>
      </c>
      <c r="AI139" s="7">
        <f t="shared" si="23"/>
        <v>4.0078046352502756</v>
      </c>
      <c r="AJ139" s="7"/>
      <c r="AK139" s="7">
        <f t="shared" si="24"/>
        <v>0.57089596628597761</v>
      </c>
      <c r="AL139" s="7">
        <f t="shared" si="25"/>
        <v>0.43351623972703113</v>
      </c>
      <c r="AM139" s="7">
        <f t="shared" si="26"/>
        <v>-0.19219536474972454</v>
      </c>
    </row>
    <row r="140" spans="1:39" x14ac:dyDescent="0.25">
      <c r="A140" t="s">
        <v>320</v>
      </c>
      <c r="B140" t="s">
        <v>321</v>
      </c>
      <c r="C140" s="6">
        <v>40299</v>
      </c>
      <c r="D140">
        <v>2</v>
      </c>
      <c r="E140">
        <v>1</v>
      </c>
      <c r="F140">
        <v>1.4</v>
      </c>
      <c r="G140">
        <v>1</v>
      </c>
      <c r="H140">
        <v>1</v>
      </c>
      <c r="I140">
        <v>1</v>
      </c>
      <c r="J140">
        <v>14</v>
      </c>
      <c r="K140">
        <v>4245</v>
      </c>
      <c r="L140">
        <v>41</v>
      </c>
      <c r="M140">
        <v>0</v>
      </c>
      <c r="N140">
        <v>17.850000000000001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B140" t="s">
        <v>1122</v>
      </c>
      <c r="AD140">
        <f t="shared" si="18"/>
        <v>14</v>
      </c>
      <c r="AE140">
        <f t="shared" si="19"/>
        <v>0</v>
      </c>
      <c r="AF140">
        <f t="shared" si="20"/>
        <v>0</v>
      </c>
      <c r="AG140" s="7">
        <f t="shared" si="21"/>
        <v>21.461862278547311</v>
      </c>
      <c r="AH140" s="7" t="e">
        <f t="shared" si="22"/>
        <v>#NUM!</v>
      </c>
      <c r="AI140" s="7" t="e">
        <f t="shared" si="23"/>
        <v>#NUM!</v>
      </c>
      <c r="AJ140" s="7"/>
      <c r="AK140" s="7">
        <f t="shared" si="24"/>
        <v>3.61186227854731</v>
      </c>
      <c r="AL140" s="7" t="e">
        <f t="shared" si="25"/>
        <v>#NUM!</v>
      </c>
      <c r="AM140" s="7" t="e">
        <f t="shared" si="26"/>
        <v>#NUM!</v>
      </c>
    </row>
    <row r="141" spans="1:39" x14ac:dyDescent="0.25">
      <c r="A141" t="s">
        <v>320</v>
      </c>
      <c r="B141" t="s">
        <v>321</v>
      </c>
      <c r="C141" s="6">
        <v>40300</v>
      </c>
      <c r="D141">
        <v>2</v>
      </c>
      <c r="E141">
        <v>1</v>
      </c>
      <c r="F141">
        <v>1.4</v>
      </c>
      <c r="G141">
        <v>1</v>
      </c>
      <c r="H141">
        <v>1</v>
      </c>
      <c r="I141">
        <v>1</v>
      </c>
      <c r="J141">
        <v>18</v>
      </c>
      <c r="K141">
        <v>5224</v>
      </c>
      <c r="L141">
        <v>69</v>
      </c>
      <c r="M141">
        <v>0</v>
      </c>
      <c r="N141">
        <v>25.97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 t="s">
        <v>1210</v>
      </c>
      <c r="AD141">
        <f t="shared" si="18"/>
        <v>18</v>
      </c>
      <c r="AE141">
        <f t="shared" si="19"/>
        <v>0</v>
      </c>
      <c r="AF141">
        <f t="shared" si="20"/>
        <v>0</v>
      </c>
      <c r="AG141" s="7">
        <f t="shared" si="21"/>
        <v>24.501735730306503</v>
      </c>
      <c r="AH141" s="7" t="e">
        <f t="shared" si="22"/>
        <v>#NUM!</v>
      </c>
      <c r="AI141" s="7" t="e">
        <f t="shared" si="23"/>
        <v>#NUM!</v>
      </c>
      <c r="AJ141" s="7"/>
      <c r="AK141" s="7">
        <f t="shared" si="24"/>
        <v>-1.4682642696934955</v>
      </c>
      <c r="AL141" s="7" t="e">
        <f t="shared" si="25"/>
        <v>#NUM!</v>
      </c>
      <c r="AM141" s="7" t="e">
        <f t="shared" si="26"/>
        <v>#NUM!</v>
      </c>
    </row>
    <row r="142" spans="1:39" x14ac:dyDescent="0.25">
      <c r="A142" t="s">
        <v>320</v>
      </c>
      <c r="B142" t="s">
        <v>321</v>
      </c>
      <c r="C142" s="6">
        <v>40300</v>
      </c>
      <c r="D142">
        <v>2</v>
      </c>
      <c r="E142">
        <v>1</v>
      </c>
      <c r="F142">
        <v>1.4</v>
      </c>
      <c r="G142">
        <v>1</v>
      </c>
      <c r="H142">
        <v>1</v>
      </c>
      <c r="I142">
        <v>0.9</v>
      </c>
      <c r="J142">
        <v>8</v>
      </c>
      <c r="K142">
        <v>2346</v>
      </c>
      <c r="L142">
        <v>43</v>
      </c>
      <c r="M142">
        <v>0</v>
      </c>
      <c r="N142">
        <v>16.670000000000002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 t="s">
        <v>1211</v>
      </c>
      <c r="AD142">
        <f t="shared" si="18"/>
        <v>8</v>
      </c>
      <c r="AE142">
        <f t="shared" si="19"/>
        <v>0</v>
      </c>
      <c r="AF142">
        <f t="shared" si="20"/>
        <v>0</v>
      </c>
      <c r="AG142" s="7">
        <f t="shared" si="21"/>
        <v>15.215659965406998</v>
      </c>
      <c r="AH142" s="7" t="e">
        <f t="shared" si="22"/>
        <v>#NUM!</v>
      </c>
      <c r="AI142" s="7" t="e">
        <f t="shared" si="23"/>
        <v>#NUM!</v>
      </c>
      <c r="AJ142" s="7"/>
      <c r="AK142" s="7">
        <f t="shared" si="24"/>
        <v>-1.4543400345930042</v>
      </c>
      <c r="AL142" s="7" t="e">
        <f t="shared" si="25"/>
        <v>#NUM!</v>
      </c>
      <c r="AM142" s="7" t="e">
        <f t="shared" si="26"/>
        <v>#NUM!</v>
      </c>
    </row>
    <row r="143" spans="1:39" x14ac:dyDescent="0.25">
      <c r="A143" t="s">
        <v>320</v>
      </c>
      <c r="B143" t="s">
        <v>321</v>
      </c>
      <c r="C143" s="6">
        <v>40300</v>
      </c>
      <c r="D143">
        <v>2</v>
      </c>
      <c r="E143">
        <v>1</v>
      </c>
      <c r="F143">
        <v>1.4</v>
      </c>
      <c r="G143">
        <v>1</v>
      </c>
      <c r="H143">
        <v>1</v>
      </c>
      <c r="I143">
        <v>0.83</v>
      </c>
      <c r="J143">
        <v>8</v>
      </c>
      <c r="K143">
        <v>1355</v>
      </c>
      <c r="L143">
        <v>27</v>
      </c>
      <c r="M143">
        <v>0</v>
      </c>
      <c r="N143">
        <v>10.78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 t="s">
        <v>1212</v>
      </c>
      <c r="AD143">
        <f t="shared" si="18"/>
        <v>8</v>
      </c>
      <c r="AE143">
        <f t="shared" si="19"/>
        <v>0</v>
      </c>
      <c r="AF143">
        <f t="shared" si="20"/>
        <v>0</v>
      </c>
      <c r="AG143" s="7">
        <f t="shared" si="21"/>
        <v>11.367955315359035</v>
      </c>
      <c r="AH143" s="7" t="e">
        <f t="shared" si="22"/>
        <v>#NUM!</v>
      </c>
      <c r="AI143" s="7" t="e">
        <f t="shared" si="23"/>
        <v>#NUM!</v>
      </c>
      <c r="AJ143" s="7"/>
      <c r="AK143" s="7">
        <f t="shared" si="24"/>
        <v>0.58795531535903578</v>
      </c>
      <c r="AL143" s="7" t="e">
        <f t="shared" si="25"/>
        <v>#NUM!</v>
      </c>
      <c r="AM143" s="7" t="e">
        <f t="shared" si="26"/>
        <v>#NUM!</v>
      </c>
    </row>
    <row r="144" spans="1:39" x14ac:dyDescent="0.25">
      <c r="A144" t="s">
        <v>320</v>
      </c>
      <c r="B144" t="s">
        <v>321</v>
      </c>
      <c r="C144" s="6">
        <v>40300</v>
      </c>
      <c r="D144">
        <v>2</v>
      </c>
      <c r="E144">
        <v>1</v>
      </c>
      <c r="F144">
        <v>1.4</v>
      </c>
      <c r="G144">
        <v>1</v>
      </c>
      <c r="H144">
        <v>1</v>
      </c>
      <c r="I144">
        <v>0.75</v>
      </c>
      <c r="J144">
        <v>8</v>
      </c>
      <c r="K144">
        <v>964</v>
      </c>
      <c r="L144">
        <v>24</v>
      </c>
      <c r="M144">
        <v>0</v>
      </c>
      <c r="N144">
        <v>8.94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 t="s">
        <v>1213</v>
      </c>
      <c r="AD144">
        <f t="shared" si="18"/>
        <v>8</v>
      </c>
      <c r="AE144">
        <f t="shared" si="19"/>
        <v>0</v>
      </c>
      <c r="AF144">
        <f t="shared" si="20"/>
        <v>0</v>
      </c>
      <c r="AG144" s="7">
        <f t="shared" si="21"/>
        <v>9.2120406491632956</v>
      </c>
      <c r="AH144" s="7" t="e">
        <f t="shared" si="22"/>
        <v>#NUM!</v>
      </c>
      <c r="AI144" s="7" t="e">
        <f t="shared" si="23"/>
        <v>#NUM!</v>
      </c>
      <c r="AJ144" s="7"/>
      <c r="AK144" s="7">
        <f t="shared" si="24"/>
        <v>0.27204064916329607</v>
      </c>
      <c r="AL144" s="7" t="e">
        <f t="shared" si="25"/>
        <v>#NUM!</v>
      </c>
      <c r="AM144" s="7" t="e">
        <f t="shared" si="26"/>
        <v>#NUM!</v>
      </c>
    </row>
    <row r="145" spans="1:39" x14ac:dyDescent="0.25">
      <c r="A145" t="s">
        <v>320</v>
      </c>
      <c r="B145" t="s">
        <v>321</v>
      </c>
      <c r="C145" s="6">
        <v>40300</v>
      </c>
      <c r="D145">
        <v>2</v>
      </c>
      <c r="E145">
        <v>1</v>
      </c>
      <c r="F145">
        <v>1.4</v>
      </c>
      <c r="G145">
        <v>1</v>
      </c>
      <c r="H145">
        <v>1</v>
      </c>
      <c r="I145">
        <v>0.72</v>
      </c>
      <c r="J145">
        <v>8</v>
      </c>
      <c r="K145">
        <v>675</v>
      </c>
      <c r="L145">
        <v>22</v>
      </c>
      <c r="M145">
        <v>0</v>
      </c>
      <c r="N145">
        <v>8.0299999999999994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 t="s">
        <v>1214</v>
      </c>
      <c r="AD145">
        <f t="shared" si="18"/>
        <v>8</v>
      </c>
      <c r="AE145">
        <f t="shared" si="19"/>
        <v>0</v>
      </c>
      <c r="AF145">
        <f t="shared" si="20"/>
        <v>0</v>
      </c>
      <c r="AG145" s="7">
        <f t="shared" si="21"/>
        <v>7.1405796154332091</v>
      </c>
      <c r="AH145" s="7" t="e">
        <f t="shared" si="22"/>
        <v>#NUM!</v>
      </c>
      <c r="AI145" s="7" t="e">
        <f t="shared" si="23"/>
        <v>#NUM!</v>
      </c>
      <c r="AJ145" s="7"/>
      <c r="AK145" s="7">
        <f t="shared" si="24"/>
        <v>-0.88942038456679029</v>
      </c>
      <c r="AL145" s="7" t="e">
        <f t="shared" si="25"/>
        <v>#NUM!</v>
      </c>
      <c r="AM145" s="7" t="e">
        <f t="shared" si="26"/>
        <v>#NUM!</v>
      </c>
    </row>
    <row r="146" spans="1:39" x14ac:dyDescent="0.25">
      <c r="A146" t="s">
        <v>320</v>
      </c>
      <c r="B146" t="s">
        <v>321</v>
      </c>
      <c r="C146" s="6">
        <v>40300</v>
      </c>
      <c r="D146">
        <v>2</v>
      </c>
      <c r="E146">
        <v>1</v>
      </c>
      <c r="F146">
        <v>1.4</v>
      </c>
      <c r="G146">
        <v>1</v>
      </c>
      <c r="H146">
        <v>1</v>
      </c>
      <c r="I146">
        <v>0.67</v>
      </c>
      <c r="J146">
        <v>8</v>
      </c>
      <c r="K146">
        <v>472</v>
      </c>
      <c r="L146">
        <v>19</v>
      </c>
      <c r="M146">
        <v>0</v>
      </c>
      <c r="N146">
        <v>6.77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 t="s">
        <v>1215</v>
      </c>
      <c r="AD146">
        <f t="shared" si="18"/>
        <v>8</v>
      </c>
      <c r="AE146">
        <f t="shared" si="19"/>
        <v>0</v>
      </c>
      <c r="AF146">
        <f t="shared" si="20"/>
        <v>0</v>
      </c>
      <c r="AG146" s="7">
        <f t="shared" si="21"/>
        <v>5.2468281027222599</v>
      </c>
      <c r="AH146" s="7" t="e">
        <f t="shared" si="22"/>
        <v>#NUM!</v>
      </c>
      <c r="AI146" s="7" t="e">
        <f t="shared" si="23"/>
        <v>#NUM!</v>
      </c>
      <c r="AJ146" s="7"/>
      <c r="AK146" s="7">
        <f t="shared" si="24"/>
        <v>-1.5231718972777397</v>
      </c>
      <c r="AL146" s="7" t="e">
        <f t="shared" si="25"/>
        <v>#NUM!</v>
      </c>
      <c r="AM146" s="7" t="e">
        <f t="shared" si="26"/>
        <v>#NUM!</v>
      </c>
    </row>
    <row r="147" spans="1:39" x14ac:dyDescent="0.25">
      <c r="A147" t="s">
        <v>320</v>
      </c>
      <c r="B147" t="s">
        <v>321</v>
      </c>
      <c r="C147" s="6">
        <v>40300</v>
      </c>
      <c r="D147">
        <v>2</v>
      </c>
      <c r="E147">
        <v>1</v>
      </c>
      <c r="F147">
        <v>1.4</v>
      </c>
      <c r="G147">
        <v>1</v>
      </c>
      <c r="H147">
        <v>1</v>
      </c>
      <c r="I147">
        <v>0.62</v>
      </c>
      <c r="J147">
        <v>8</v>
      </c>
      <c r="K147">
        <v>361</v>
      </c>
      <c r="L147">
        <v>16</v>
      </c>
      <c r="M147">
        <v>0</v>
      </c>
      <c r="N147">
        <v>5.69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 t="s">
        <v>1216</v>
      </c>
      <c r="AD147">
        <f t="shared" si="18"/>
        <v>8</v>
      </c>
      <c r="AE147">
        <f t="shared" si="19"/>
        <v>0</v>
      </c>
      <c r="AF147">
        <f t="shared" si="20"/>
        <v>0</v>
      </c>
      <c r="AG147" s="7">
        <f t="shared" si="21"/>
        <v>3.9458947759696534</v>
      </c>
      <c r="AH147" s="7" t="e">
        <f t="shared" si="22"/>
        <v>#NUM!</v>
      </c>
      <c r="AI147" s="7" t="e">
        <f t="shared" si="23"/>
        <v>#NUM!</v>
      </c>
      <c r="AJ147" s="7"/>
      <c r="AK147" s="7">
        <f t="shared" si="24"/>
        <v>-1.744105224030347</v>
      </c>
      <c r="AL147" s="7" t="e">
        <f t="shared" si="25"/>
        <v>#NUM!</v>
      </c>
      <c r="AM147" s="7" t="e">
        <f t="shared" si="26"/>
        <v>#NUM!</v>
      </c>
    </row>
    <row r="148" spans="1:39" x14ac:dyDescent="0.25">
      <c r="A148" t="s">
        <v>320</v>
      </c>
      <c r="B148" t="s">
        <v>321</v>
      </c>
      <c r="C148" s="6">
        <v>40300</v>
      </c>
      <c r="D148">
        <v>2</v>
      </c>
      <c r="E148">
        <v>1</v>
      </c>
      <c r="F148">
        <v>1.4</v>
      </c>
      <c r="G148">
        <v>1</v>
      </c>
      <c r="H148">
        <v>1</v>
      </c>
      <c r="I148">
        <v>0.61</v>
      </c>
      <c r="J148">
        <v>8</v>
      </c>
      <c r="K148">
        <v>310</v>
      </c>
      <c r="L148">
        <v>14</v>
      </c>
      <c r="M148">
        <v>0</v>
      </c>
      <c r="N148">
        <v>5.15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 t="s">
        <v>1217</v>
      </c>
      <c r="AD148">
        <f t="shared" si="18"/>
        <v>8</v>
      </c>
      <c r="AE148">
        <f t="shared" si="19"/>
        <v>0</v>
      </c>
      <c r="AF148">
        <f t="shared" si="20"/>
        <v>0</v>
      </c>
      <c r="AG148" s="7">
        <f t="shared" si="21"/>
        <v>3.2508143216285075</v>
      </c>
      <c r="AH148" s="7" t="e">
        <f t="shared" si="22"/>
        <v>#NUM!</v>
      </c>
      <c r="AI148" s="7" t="e">
        <f t="shared" si="23"/>
        <v>#NUM!</v>
      </c>
      <c r="AJ148" s="7"/>
      <c r="AK148" s="7">
        <f t="shared" si="24"/>
        <v>-1.8991856783714929</v>
      </c>
      <c r="AL148" s="7" t="e">
        <f t="shared" si="25"/>
        <v>#NUM!</v>
      </c>
      <c r="AM148" s="7" t="e">
        <f t="shared" si="26"/>
        <v>#NUM!</v>
      </c>
    </row>
    <row r="149" spans="1:39" x14ac:dyDescent="0.25">
      <c r="A149" t="s">
        <v>320</v>
      </c>
      <c r="B149" t="s">
        <v>321</v>
      </c>
      <c r="C149" s="6">
        <v>40300</v>
      </c>
      <c r="D149">
        <v>2</v>
      </c>
      <c r="E149">
        <v>1</v>
      </c>
      <c r="F149">
        <v>1.4</v>
      </c>
      <c r="G149">
        <v>1</v>
      </c>
      <c r="H149">
        <v>1</v>
      </c>
      <c r="I149">
        <v>0.6</v>
      </c>
      <c r="J149">
        <v>8</v>
      </c>
      <c r="K149">
        <v>239</v>
      </c>
      <c r="L149">
        <v>11</v>
      </c>
      <c r="M149">
        <v>0</v>
      </c>
      <c r="N149">
        <v>4.4400000000000004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 t="s">
        <v>1218</v>
      </c>
      <c r="AD149">
        <f t="shared" si="18"/>
        <v>8</v>
      </c>
      <c r="AE149">
        <f t="shared" si="19"/>
        <v>0</v>
      </c>
      <c r="AF149">
        <f t="shared" si="20"/>
        <v>0</v>
      </c>
      <c r="AG149" s="7">
        <f t="shared" si="21"/>
        <v>2.2800000000000002</v>
      </c>
      <c r="AH149" s="7" t="e">
        <f t="shared" si="22"/>
        <v>#NUM!</v>
      </c>
      <c r="AI149" s="7" t="e">
        <f t="shared" si="23"/>
        <v>#NUM!</v>
      </c>
      <c r="AJ149" s="7"/>
      <c r="AK149" s="7">
        <f t="shared" si="24"/>
        <v>-2.16</v>
      </c>
      <c r="AL149" s="7" t="e">
        <f t="shared" si="25"/>
        <v>#NUM!</v>
      </c>
      <c r="AM149" s="7" t="e">
        <f t="shared" si="26"/>
        <v>#NUM!</v>
      </c>
    </row>
    <row r="150" spans="1:39" x14ac:dyDescent="0.25">
      <c r="A150" t="s">
        <v>320</v>
      </c>
      <c r="B150" t="s">
        <v>321</v>
      </c>
      <c r="C150" s="6">
        <v>40300</v>
      </c>
      <c r="D150">
        <v>2</v>
      </c>
      <c r="E150">
        <v>1</v>
      </c>
      <c r="F150">
        <v>1.4</v>
      </c>
      <c r="G150">
        <v>1</v>
      </c>
      <c r="H150">
        <v>1</v>
      </c>
      <c r="I150">
        <v>0.56000000000000005</v>
      </c>
      <c r="J150">
        <v>9</v>
      </c>
      <c r="K150">
        <v>137</v>
      </c>
      <c r="L150">
        <v>9</v>
      </c>
      <c r="M150">
        <v>0</v>
      </c>
      <c r="N150">
        <v>3.76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 t="s">
        <v>1219</v>
      </c>
      <c r="AD150">
        <f t="shared" si="18"/>
        <v>9</v>
      </c>
      <c r="AE150">
        <f t="shared" si="19"/>
        <v>0</v>
      </c>
      <c r="AF150">
        <f t="shared" si="20"/>
        <v>0</v>
      </c>
      <c r="AG150" s="7">
        <f t="shared" si="21"/>
        <v>2.31</v>
      </c>
      <c r="AH150" s="7" t="e">
        <f t="shared" si="22"/>
        <v>#NUM!</v>
      </c>
      <c r="AI150" s="7" t="e">
        <f t="shared" si="23"/>
        <v>#NUM!</v>
      </c>
      <c r="AJ150" s="7"/>
      <c r="AK150" s="7">
        <f t="shared" si="24"/>
        <v>-1.4499999999999997</v>
      </c>
      <c r="AL150" s="7" t="e">
        <f t="shared" si="25"/>
        <v>#NUM!</v>
      </c>
      <c r="AM150" s="7" t="e">
        <f t="shared" si="26"/>
        <v>#NUM!</v>
      </c>
    </row>
    <row r="151" spans="1:39" x14ac:dyDescent="0.25">
      <c r="A151" t="s">
        <v>461</v>
      </c>
      <c r="B151" t="s">
        <v>462</v>
      </c>
      <c r="C151" s="6">
        <v>40414</v>
      </c>
      <c r="D151">
        <v>2</v>
      </c>
      <c r="E151">
        <v>3</v>
      </c>
      <c r="F151">
        <v>1.4</v>
      </c>
      <c r="G151">
        <v>0.8</v>
      </c>
      <c r="H151">
        <v>1</v>
      </c>
      <c r="I151">
        <v>1</v>
      </c>
      <c r="J151">
        <v>6</v>
      </c>
      <c r="K151">
        <v>1788</v>
      </c>
      <c r="L151">
        <v>13</v>
      </c>
      <c r="M151">
        <v>0</v>
      </c>
      <c r="N151">
        <v>6.44</v>
      </c>
      <c r="O151">
        <v>0.84</v>
      </c>
      <c r="P151">
        <v>1</v>
      </c>
      <c r="Q151">
        <v>377</v>
      </c>
      <c r="R151">
        <v>8</v>
      </c>
      <c r="S151">
        <v>2000</v>
      </c>
      <c r="T151">
        <v>4.25</v>
      </c>
      <c r="U151">
        <v>0.71</v>
      </c>
      <c r="V151">
        <v>7</v>
      </c>
      <c r="W151">
        <v>278</v>
      </c>
      <c r="X151">
        <v>7</v>
      </c>
      <c r="Y151">
        <v>750</v>
      </c>
      <c r="Z151">
        <v>3.36</v>
      </c>
      <c r="AB151" t="s">
        <v>463</v>
      </c>
      <c r="AD151">
        <f t="shared" si="18"/>
        <v>14</v>
      </c>
      <c r="AE151">
        <f t="shared" si="19"/>
        <v>8</v>
      </c>
      <c r="AF151">
        <f t="shared" si="20"/>
        <v>7</v>
      </c>
      <c r="AG151" s="7">
        <f t="shared" si="21"/>
        <v>14.300323875135636</v>
      </c>
      <c r="AH151" s="7">
        <f t="shared" si="22"/>
        <v>4.14959030811651</v>
      </c>
      <c r="AI151" s="7">
        <f t="shared" si="23"/>
        <v>2.7362731656123458</v>
      </c>
      <c r="AJ151" s="7"/>
      <c r="AK151" s="7">
        <f t="shared" si="24"/>
        <v>7.8603238751356352</v>
      </c>
      <c r="AL151" s="7">
        <f t="shared" si="25"/>
        <v>-0.10040969188349003</v>
      </c>
      <c r="AM151" s="7">
        <f t="shared" si="26"/>
        <v>-0.62372683438765408</v>
      </c>
    </row>
    <row r="152" spans="1:39" x14ac:dyDescent="0.25">
      <c r="A152" t="s">
        <v>461</v>
      </c>
      <c r="B152" t="s">
        <v>462</v>
      </c>
      <c r="C152" s="6">
        <v>40415</v>
      </c>
      <c r="D152">
        <v>2</v>
      </c>
      <c r="E152">
        <v>3</v>
      </c>
      <c r="F152">
        <v>1.4</v>
      </c>
      <c r="G152">
        <v>0.8</v>
      </c>
      <c r="H152">
        <v>1</v>
      </c>
      <c r="I152">
        <v>1</v>
      </c>
      <c r="J152">
        <v>6</v>
      </c>
      <c r="K152">
        <v>1561</v>
      </c>
      <c r="L152">
        <v>15</v>
      </c>
      <c r="M152">
        <v>0</v>
      </c>
      <c r="N152">
        <v>7</v>
      </c>
      <c r="O152">
        <v>0.84</v>
      </c>
      <c r="P152">
        <v>2</v>
      </c>
      <c r="Q152">
        <v>395</v>
      </c>
      <c r="R152">
        <v>10</v>
      </c>
      <c r="S152">
        <v>2000</v>
      </c>
      <c r="T152">
        <v>4.72</v>
      </c>
      <c r="U152">
        <v>0.71</v>
      </c>
      <c r="V152">
        <v>8</v>
      </c>
      <c r="W152">
        <v>292</v>
      </c>
      <c r="X152">
        <v>8</v>
      </c>
      <c r="Y152">
        <v>750</v>
      </c>
      <c r="Z152">
        <v>3.56</v>
      </c>
      <c r="AB152" t="s">
        <v>465</v>
      </c>
      <c r="AD152">
        <f t="shared" si="18"/>
        <v>16</v>
      </c>
      <c r="AE152">
        <f t="shared" si="19"/>
        <v>10</v>
      </c>
      <c r="AF152">
        <f t="shared" si="20"/>
        <v>8</v>
      </c>
      <c r="AG152" s="7">
        <f t="shared" si="21"/>
        <v>13.612238817902995</v>
      </c>
      <c r="AH152" s="7">
        <f t="shared" si="22"/>
        <v>4.4865861433928522</v>
      </c>
      <c r="AI152" s="7">
        <f t="shared" si="23"/>
        <v>2.9863791622567994</v>
      </c>
      <c r="AJ152" s="7"/>
      <c r="AK152" s="7">
        <f t="shared" si="24"/>
        <v>6.6122388179029947</v>
      </c>
      <c r="AL152" s="7">
        <f t="shared" si="25"/>
        <v>-0.23341385660714753</v>
      </c>
      <c r="AM152" s="7">
        <f t="shared" si="26"/>
        <v>-0.57362083774320061</v>
      </c>
    </row>
    <row r="153" spans="1:39" x14ac:dyDescent="0.25">
      <c r="A153" t="s">
        <v>461</v>
      </c>
      <c r="B153" t="s">
        <v>462</v>
      </c>
      <c r="C153" s="6">
        <v>40416</v>
      </c>
      <c r="D153">
        <v>2</v>
      </c>
      <c r="E153">
        <v>3</v>
      </c>
      <c r="F153">
        <v>1.4</v>
      </c>
      <c r="G153">
        <v>1</v>
      </c>
      <c r="H153">
        <v>1</v>
      </c>
      <c r="I153">
        <v>1</v>
      </c>
      <c r="J153">
        <v>6</v>
      </c>
      <c r="K153">
        <v>1815</v>
      </c>
      <c r="L153">
        <v>30</v>
      </c>
      <c r="M153">
        <v>0</v>
      </c>
      <c r="N153">
        <v>14</v>
      </c>
      <c r="O153">
        <v>0.84</v>
      </c>
      <c r="P153">
        <v>3</v>
      </c>
      <c r="Q153">
        <v>426</v>
      </c>
      <c r="R153">
        <v>8</v>
      </c>
      <c r="S153">
        <v>2000</v>
      </c>
      <c r="T153">
        <v>5.31</v>
      </c>
      <c r="U153">
        <v>0.71</v>
      </c>
      <c r="V153">
        <v>6</v>
      </c>
      <c r="W153">
        <v>263</v>
      </c>
      <c r="X153">
        <v>6</v>
      </c>
      <c r="Y153">
        <v>750</v>
      </c>
      <c r="Z153">
        <v>3.96</v>
      </c>
      <c r="AB153" t="s">
        <v>467</v>
      </c>
      <c r="AD153">
        <f t="shared" si="18"/>
        <v>15</v>
      </c>
      <c r="AE153">
        <f t="shared" si="19"/>
        <v>9</v>
      </c>
      <c r="AF153">
        <f t="shared" si="20"/>
        <v>6</v>
      </c>
      <c r="AG153" s="7">
        <f t="shared" si="21"/>
        <v>14.589708020824869</v>
      </c>
      <c r="AH153" s="7">
        <f t="shared" si="22"/>
        <v>4.799809928077865</v>
      </c>
      <c r="AI153" s="7">
        <f t="shared" si="23"/>
        <v>2.4687206476074661</v>
      </c>
      <c r="AJ153" s="7"/>
      <c r="AK153" s="7">
        <f t="shared" si="24"/>
        <v>0.58970802082486884</v>
      </c>
      <c r="AL153" s="7">
        <f t="shared" si="25"/>
        <v>-0.51019007192213461</v>
      </c>
      <c r="AM153" s="7">
        <f t="shared" si="26"/>
        <v>-1.4912793523925338</v>
      </c>
    </row>
    <row r="154" spans="1:39" x14ac:dyDescent="0.25">
      <c r="A154" t="s">
        <v>461</v>
      </c>
      <c r="B154" t="s">
        <v>462</v>
      </c>
      <c r="C154" s="6">
        <v>40418</v>
      </c>
      <c r="D154">
        <v>2</v>
      </c>
      <c r="E154">
        <v>3</v>
      </c>
      <c r="F154">
        <v>1.4</v>
      </c>
      <c r="G154">
        <v>1</v>
      </c>
      <c r="H154">
        <v>1</v>
      </c>
      <c r="I154">
        <v>1</v>
      </c>
      <c r="J154">
        <v>4</v>
      </c>
      <c r="K154">
        <v>2322</v>
      </c>
      <c r="L154">
        <v>22</v>
      </c>
      <c r="M154">
        <v>0</v>
      </c>
      <c r="N154">
        <v>11.2</v>
      </c>
      <c r="O154">
        <v>0.84</v>
      </c>
      <c r="P154">
        <v>2</v>
      </c>
      <c r="Q154">
        <v>484</v>
      </c>
      <c r="R154">
        <v>4</v>
      </c>
      <c r="S154">
        <v>2000</v>
      </c>
      <c r="T154">
        <v>4.13</v>
      </c>
      <c r="U154">
        <v>0.71</v>
      </c>
      <c r="V154">
        <v>3</v>
      </c>
      <c r="W154">
        <v>231</v>
      </c>
      <c r="X154">
        <v>2</v>
      </c>
      <c r="Y154">
        <v>750</v>
      </c>
      <c r="Z154">
        <v>0</v>
      </c>
      <c r="AB154" t="s">
        <v>470</v>
      </c>
      <c r="AD154">
        <f t="shared" si="18"/>
        <v>9</v>
      </c>
      <c r="AE154">
        <f t="shared" si="19"/>
        <v>5</v>
      </c>
      <c r="AF154">
        <f t="shared" si="20"/>
        <v>3</v>
      </c>
      <c r="AG154" s="7">
        <f t="shared" si="21"/>
        <v>15.338528712169506</v>
      </c>
      <c r="AH154" s="7">
        <f t="shared" si="22"/>
        <v>5.1616636489101051</v>
      </c>
      <c r="AI154" s="7">
        <f t="shared" si="23"/>
        <v>2.13</v>
      </c>
      <c r="AJ154" s="7"/>
      <c r="AK154" s="7">
        <f t="shared" si="24"/>
        <v>4.1385287121695065</v>
      </c>
      <c r="AL154" s="7">
        <f t="shared" si="25"/>
        <v>1.0316636489101052</v>
      </c>
      <c r="AM154" s="7">
        <f t="shared" si="26"/>
        <v>2.13</v>
      </c>
    </row>
    <row r="155" spans="1:39" x14ac:dyDescent="0.25">
      <c r="A155" t="s">
        <v>461</v>
      </c>
      <c r="B155" t="s">
        <v>462</v>
      </c>
      <c r="C155" s="6">
        <v>40419</v>
      </c>
      <c r="D155">
        <v>2</v>
      </c>
      <c r="E155">
        <v>3</v>
      </c>
      <c r="F155">
        <v>1.4</v>
      </c>
      <c r="G155">
        <v>0.8</v>
      </c>
      <c r="H155">
        <v>1</v>
      </c>
      <c r="I155">
        <v>1</v>
      </c>
      <c r="J155">
        <v>13</v>
      </c>
      <c r="K155">
        <v>2181</v>
      </c>
      <c r="L155">
        <v>25</v>
      </c>
      <c r="M155">
        <v>0</v>
      </c>
      <c r="N155">
        <v>9.8000000000000007</v>
      </c>
      <c r="O155">
        <v>0.84</v>
      </c>
      <c r="P155">
        <v>4</v>
      </c>
      <c r="Q155">
        <v>488</v>
      </c>
      <c r="R155">
        <v>13</v>
      </c>
      <c r="S155">
        <v>2000</v>
      </c>
      <c r="T155">
        <v>5.43</v>
      </c>
      <c r="U155">
        <v>0.71</v>
      </c>
      <c r="V155">
        <v>8</v>
      </c>
      <c r="W155">
        <v>239</v>
      </c>
      <c r="X155">
        <v>9</v>
      </c>
      <c r="Y155">
        <v>750</v>
      </c>
      <c r="Z155">
        <v>3.76</v>
      </c>
      <c r="AA155" t="s">
        <v>787</v>
      </c>
      <c r="AD155">
        <f t="shared" si="18"/>
        <v>25</v>
      </c>
      <c r="AE155">
        <f t="shared" si="19"/>
        <v>12</v>
      </c>
      <c r="AF155">
        <f t="shared" si="20"/>
        <v>8</v>
      </c>
      <c r="AG155" s="7">
        <f t="shared" si="21"/>
        <v>17.960996788185742</v>
      </c>
      <c r="AH155" s="7">
        <f t="shared" si="22"/>
        <v>5.7006327978016733</v>
      </c>
      <c r="AI155" s="7">
        <f t="shared" si="23"/>
        <v>2.2800000000000002</v>
      </c>
      <c r="AJ155" s="7"/>
      <c r="AK155" s="7">
        <f t="shared" si="24"/>
        <v>8.1609967881857415</v>
      </c>
      <c r="AL155" s="7">
        <f t="shared" si="25"/>
        <v>0.2706327978016736</v>
      </c>
      <c r="AM155" s="7">
        <f t="shared" si="26"/>
        <v>-1.4799999999999995</v>
      </c>
    </row>
    <row r="156" spans="1:39" x14ac:dyDescent="0.25">
      <c r="A156" t="s">
        <v>461</v>
      </c>
      <c r="B156" t="s">
        <v>464</v>
      </c>
      <c r="C156" s="6">
        <v>40414</v>
      </c>
      <c r="D156">
        <v>2</v>
      </c>
      <c r="E156">
        <v>3</v>
      </c>
      <c r="F156">
        <v>1.4</v>
      </c>
      <c r="G156">
        <v>1</v>
      </c>
      <c r="H156">
        <v>1</v>
      </c>
      <c r="I156">
        <v>1</v>
      </c>
      <c r="J156">
        <v>2</v>
      </c>
      <c r="K156">
        <v>1242</v>
      </c>
      <c r="L156">
        <v>15</v>
      </c>
      <c r="M156">
        <v>0</v>
      </c>
      <c r="N156">
        <v>8.75</v>
      </c>
      <c r="O156">
        <v>0.84</v>
      </c>
      <c r="P156">
        <v>2</v>
      </c>
      <c r="Q156">
        <v>583</v>
      </c>
      <c r="R156">
        <v>5</v>
      </c>
      <c r="S156">
        <v>2000</v>
      </c>
      <c r="T156">
        <v>4.43</v>
      </c>
      <c r="U156">
        <v>0.71</v>
      </c>
      <c r="V156">
        <v>2</v>
      </c>
      <c r="W156">
        <v>324</v>
      </c>
      <c r="X156">
        <v>3</v>
      </c>
      <c r="Y156">
        <v>750</v>
      </c>
      <c r="Z156">
        <v>3.21</v>
      </c>
      <c r="AB156" t="s">
        <v>220</v>
      </c>
      <c r="AD156">
        <f t="shared" si="18"/>
        <v>6</v>
      </c>
      <c r="AE156">
        <f t="shared" si="19"/>
        <v>4</v>
      </c>
      <c r="AF156">
        <f t="shared" si="20"/>
        <v>2</v>
      </c>
      <c r="AG156" s="7">
        <f t="shared" si="21"/>
        <v>10.515681079165766</v>
      </c>
      <c r="AH156" s="7">
        <f t="shared" si="22"/>
        <v>6.0089203717220343</v>
      </c>
      <c r="AI156" s="7">
        <f t="shared" si="23"/>
        <v>3.1768620919432906</v>
      </c>
      <c r="AJ156" s="7"/>
      <c r="AK156" s="7">
        <f t="shared" si="24"/>
        <v>1.7656810791657662</v>
      </c>
      <c r="AL156" s="7">
        <f t="shared" si="25"/>
        <v>1.5789203717220346</v>
      </c>
      <c r="AM156" s="7">
        <f t="shared" si="26"/>
        <v>-3.3137908056709353E-2</v>
      </c>
    </row>
    <row r="157" spans="1:39" x14ac:dyDescent="0.25">
      <c r="A157" t="s">
        <v>461</v>
      </c>
      <c r="B157" t="s">
        <v>464</v>
      </c>
      <c r="C157" s="6">
        <v>40415</v>
      </c>
      <c r="D157">
        <v>2</v>
      </c>
      <c r="E157">
        <v>3</v>
      </c>
      <c r="F157">
        <v>1.4</v>
      </c>
      <c r="G157">
        <v>1</v>
      </c>
      <c r="H157">
        <v>1</v>
      </c>
      <c r="I157">
        <v>1</v>
      </c>
      <c r="J157">
        <v>4</v>
      </c>
      <c r="K157">
        <v>1201</v>
      </c>
      <c r="L157">
        <v>30</v>
      </c>
      <c r="M157">
        <v>0</v>
      </c>
      <c r="N157">
        <v>14</v>
      </c>
      <c r="O157">
        <v>0.84</v>
      </c>
      <c r="P157">
        <v>3</v>
      </c>
      <c r="Q157">
        <v>490</v>
      </c>
      <c r="R157">
        <v>11</v>
      </c>
      <c r="S157">
        <v>2000</v>
      </c>
      <c r="T157">
        <v>6.2</v>
      </c>
      <c r="U157">
        <v>0.71</v>
      </c>
      <c r="V157">
        <v>8</v>
      </c>
      <c r="W157">
        <v>274</v>
      </c>
      <c r="X157">
        <v>8</v>
      </c>
      <c r="Y157">
        <v>750</v>
      </c>
      <c r="Z157">
        <v>4.45</v>
      </c>
      <c r="AB157" t="s">
        <v>70</v>
      </c>
      <c r="AD157">
        <f t="shared" si="18"/>
        <v>15</v>
      </c>
      <c r="AE157">
        <f t="shared" si="19"/>
        <v>11</v>
      </c>
      <c r="AF157">
        <f t="shared" si="20"/>
        <v>8</v>
      </c>
      <c r="AG157" s="7">
        <f t="shared" si="21"/>
        <v>11.558810867547457</v>
      </c>
      <c r="AH157" s="7">
        <f t="shared" si="22"/>
        <v>5.6510108797966803</v>
      </c>
      <c r="AI157" s="7">
        <f t="shared" si="23"/>
        <v>2.710355973925779</v>
      </c>
      <c r="AJ157" s="7"/>
      <c r="AK157" s="7">
        <f t="shared" si="24"/>
        <v>-2.4411891324525428</v>
      </c>
      <c r="AL157" s="7">
        <f t="shared" si="25"/>
        <v>-0.54898912020331991</v>
      </c>
      <c r="AM157" s="7">
        <f t="shared" si="26"/>
        <v>-1.7396440260742212</v>
      </c>
    </row>
    <row r="158" spans="1:39" x14ac:dyDescent="0.25">
      <c r="A158" t="s">
        <v>461</v>
      </c>
      <c r="B158" t="s">
        <v>464</v>
      </c>
      <c r="C158" s="6">
        <v>40416</v>
      </c>
      <c r="D158">
        <v>2</v>
      </c>
      <c r="E158">
        <v>3</v>
      </c>
      <c r="F158">
        <v>1.4</v>
      </c>
      <c r="G158">
        <v>0.8</v>
      </c>
      <c r="H158">
        <v>1</v>
      </c>
      <c r="I158">
        <v>1</v>
      </c>
      <c r="J158">
        <v>9</v>
      </c>
      <c r="K158">
        <v>1988</v>
      </c>
      <c r="L158">
        <v>17</v>
      </c>
      <c r="M158">
        <v>0</v>
      </c>
      <c r="N158">
        <v>7.56</v>
      </c>
      <c r="O158">
        <v>0.84</v>
      </c>
      <c r="P158">
        <v>5</v>
      </c>
      <c r="Q158">
        <v>774</v>
      </c>
      <c r="R158">
        <v>9</v>
      </c>
      <c r="S158">
        <v>2000</v>
      </c>
      <c r="T158">
        <v>4.49</v>
      </c>
      <c r="U158">
        <v>0.71</v>
      </c>
      <c r="V158">
        <v>4</v>
      </c>
      <c r="W158">
        <v>269</v>
      </c>
      <c r="X158">
        <v>4</v>
      </c>
      <c r="Y158">
        <v>750</v>
      </c>
      <c r="Z158">
        <v>2.77</v>
      </c>
      <c r="AB158" t="s">
        <v>466</v>
      </c>
      <c r="AD158">
        <f t="shared" si="18"/>
        <v>18</v>
      </c>
      <c r="AE158">
        <f t="shared" si="19"/>
        <v>9</v>
      </c>
      <c r="AF158">
        <f t="shared" si="20"/>
        <v>4</v>
      </c>
      <c r="AG158" s="7">
        <f t="shared" si="21"/>
        <v>15.849192025136926</v>
      </c>
      <c r="AH158" s="7">
        <f t="shared" si="22"/>
        <v>8.0180867911114309</v>
      </c>
      <c r="AI158" s="7">
        <f t="shared" si="23"/>
        <v>2.4929646827872016</v>
      </c>
      <c r="AJ158" s="7"/>
      <c r="AK158" s="7">
        <f t="shared" si="24"/>
        <v>8.2891920251369271</v>
      </c>
      <c r="AL158" s="7">
        <f t="shared" si="25"/>
        <v>3.5280867911114306</v>
      </c>
      <c r="AM158" s="7">
        <f t="shared" si="26"/>
        <v>-0.27703531721279839</v>
      </c>
    </row>
    <row r="159" spans="1:39" x14ac:dyDescent="0.25">
      <c r="A159" t="s">
        <v>461</v>
      </c>
      <c r="B159" t="s">
        <v>464</v>
      </c>
      <c r="C159" s="6">
        <v>40417</v>
      </c>
      <c r="D159">
        <v>2</v>
      </c>
      <c r="E159">
        <v>3</v>
      </c>
      <c r="F159">
        <v>1.4</v>
      </c>
      <c r="G159">
        <v>0.8</v>
      </c>
      <c r="H159">
        <v>1</v>
      </c>
      <c r="I159">
        <v>1</v>
      </c>
      <c r="J159">
        <v>7</v>
      </c>
      <c r="K159">
        <v>1511</v>
      </c>
      <c r="L159">
        <v>17</v>
      </c>
      <c r="M159">
        <v>0</v>
      </c>
      <c r="N159">
        <v>7.56</v>
      </c>
      <c r="O159">
        <v>0.84</v>
      </c>
      <c r="P159">
        <v>3</v>
      </c>
      <c r="Q159">
        <v>483</v>
      </c>
      <c r="R159">
        <v>10</v>
      </c>
      <c r="S159">
        <v>2000</v>
      </c>
      <c r="T159">
        <v>4.72</v>
      </c>
      <c r="U159">
        <v>0.71</v>
      </c>
      <c r="V159">
        <v>9</v>
      </c>
      <c r="W159">
        <v>295</v>
      </c>
      <c r="X159">
        <v>8</v>
      </c>
      <c r="Y159">
        <v>750</v>
      </c>
      <c r="Z159">
        <v>3.56</v>
      </c>
      <c r="AB159" t="s">
        <v>468</v>
      </c>
      <c r="AD159">
        <f t="shared" si="18"/>
        <v>19</v>
      </c>
      <c r="AE159">
        <f t="shared" si="19"/>
        <v>12</v>
      </c>
      <c r="AF159">
        <f t="shared" si="20"/>
        <v>9</v>
      </c>
      <c r="AG159" s="7">
        <f t="shared" si="21"/>
        <v>13.845692598152134</v>
      </c>
      <c r="AH159" s="7">
        <f t="shared" si="22"/>
        <v>5.6455728961780132</v>
      </c>
      <c r="AI159" s="7">
        <f t="shared" si="23"/>
        <v>3.0711100284322863</v>
      </c>
      <c r="AJ159" s="7"/>
      <c r="AK159" s="7">
        <f t="shared" si="24"/>
        <v>6.2856925981521341</v>
      </c>
      <c r="AL159" s="7">
        <f t="shared" si="25"/>
        <v>0.92557289617801342</v>
      </c>
      <c r="AM159" s="7">
        <f t="shared" si="26"/>
        <v>-0.48888997156771374</v>
      </c>
    </row>
    <row r="160" spans="1:39" x14ac:dyDescent="0.25">
      <c r="A160" t="s">
        <v>461</v>
      </c>
      <c r="B160" t="s">
        <v>464</v>
      </c>
      <c r="C160" s="6">
        <v>40417</v>
      </c>
      <c r="D160">
        <v>2</v>
      </c>
      <c r="E160">
        <v>3</v>
      </c>
      <c r="F160">
        <v>1.4</v>
      </c>
      <c r="G160">
        <v>1</v>
      </c>
      <c r="H160">
        <v>1</v>
      </c>
      <c r="I160">
        <v>1</v>
      </c>
      <c r="J160">
        <v>12</v>
      </c>
      <c r="K160">
        <v>2416</v>
      </c>
      <c r="L160">
        <v>37</v>
      </c>
      <c r="M160">
        <v>0</v>
      </c>
      <c r="N160">
        <v>16.45</v>
      </c>
      <c r="O160">
        <v>0.84</v>
      </c>
      <c r="P160">
        <v>4</v>
      </c>
      <c r="Q160">
        <v>465</v>
      </c>
      <c r="R160">
        <v>11</v>
      </c>
      <c r="S160">
        <v>2000</v>
      </c>
      <c r="T160">
        <v>6.2</v>
      </c>
      <c r="U160">
        <v>0.71</v>
      </c>
      <c r="V160">
        <v>8</v>
      </c>
      <c r="W160">
        <v>316</v>
      </c>
      <c r="X160">
        <v>7</v>
      </c>
      <c r="Y160">
        <v>750</v>
      </c>
      <c r="Z160">
        <v>4.2</v>
      </c>
      <c r="AB160" t="s">
        <v>469</v>
      </c>
      <c r="AD160">
        <f t="shared" si="18"/>
        <v>24</v>
      </c>
      <c r="AE160">
        <f t="shared" si="19"/>
        <v>12</v>
      </c>
      <c r="AF160">
        <f t="shared" si="20"/>
        <v>8</v>
      </c>
      <c r="AG160" s="7">
        <f t="shared" si="21"/>
        <v>18.68424814824661</v>
      </c>
      <c r="AH160" s="7">
        <f t="shared" si="22"/>
        <v>5.4438849154676241</v>
      </c>
      <c r="AI160" s="7">
        <f t="shared" si="23"/>
        <v>3.3365736042924281</v>
      </c>
      <c r="AJ160" s="7"/>
      <c r="AK160" s="7">
        <f t="shared" si="24"/>
        <v>2.2342481482466106</v>
      </c>
      <c r="AL160" s="7">
        <f t="shared" si="25"/>
        <v>-0.75611508453237608</v>
      </c>
      <c r="AM160" s="7">
        <f t="shared" si="26"/>
        <v>-0.86342639570757207</v>
      </c>
    </row>
    <row r="161" spans="1:39" x14ac:dyDescent="0.25">
      <c r="A161" t="s">
        <v>461</v>
      </c>
      <c r="B161" t="s">
        <v>464</v>
      </c>
      <c r="C161" s="6">
        <v>40418</v>
      </c>
      <c r="D161">
        <v>2</v>
      </c>
      <c r="E161">
        <v>3</v>
      </c>
      <c r="F161">
        <v>1.4</v>
      </c>
      <c r="G161">
        <v>0.8</v>
      </c>
      <c r="H161">
        <v>1</v>
      </c>
      <c r="I161">
        <v>1</v>
      </c>
      <c r="J161">
        <v>5</v>
      </c>
      <c r="K161">
        <v>1869</v>
      </c>
      <c r="L161">
        <v>13</v>
      </c>
      <c r="M161">
        <v>0</v>
      </c>
      <c r="N161">
        <v>6.44</v>
      </c>
      <c r="O161">
        <v>0.84</v>
      </c>
      <c r="P161">
        <v>3</v>
      </c>
      <c r="Q161">
        <v>592</v>
      </c>
      <c r="R161">
        <v>8</v>
      </c>
      <c r="S161">
        <v>2000</v>
      </c>
      <c r="T161">
        <v>4.25</v>
      </c>
      <c r="U161">
        <v>0.71</v>
      </c>
      <c r="V161">
        <v>5</v>
      </c>
      <c r="W161">
        <v>306</v>
      </c>
      <c r="X161">
        <v>5</v>
      </c>
      <c r="Y161">
        <v>750</v>
      </c>
      <c r="Z161">
        <v>2.97</v>
      </c>
      <c r="AB161" t="s">
        <v>136</v>
      </c>
      <c r="AD161">
        <f t="shared" si="18"/>
        <v>13</v>
      </c>
      <c r="AE161">
        <f t="shared" si="19"/>
        <v>8</v>
      </c>
      <c r="AF161">
        <f t="shared" si="20"/>
        <v>5</v>
      </c>
      <c r="AG161" s="7">
        <f t="shared" si="21"/>
        <v>14.45872673767953</v>
      </c>
      <c r="AH161" s="7">
        <f t="shared" si="22"/>
        <v>6.4247143001551761</v>
      </c>
      <c r="AI161" s="7">
        <f t="shared" si="23"/>
        <v>3.0669558207660952</v>
      </c>
      <c r="AJ161" s="7"/>
      <c r="AK161" s="7">
        <f t="shared" si="24"/>
        <v>8.018726737679529</v>
      </c>
      <c r="AL161" s="7">
        <f t="shared" si="25"/>
        <v>2.1747143001551761</v>
      </c>
      <c r="AM161" s="7">
        <f t="shared" si="26"/>
        <v>9.6955820766094991E-2</v>
      </c>
    </row>
    <row r="162" spans="1:39" x14ac:dyDescent="0.25">
      <c r="A162" t="s">
        <v>461</v>
      </c>
      <c r="B162" t="s">
        <v>464</v>
      </c>
      <c r="C162" s="6">
        <v>40418</v>
      </c>
      <c r="D162">
        <v>2</v>
      </c>
      <c r="E162">
        <v>1</v>
      </c>
      <c r="F162">
        <v>1.4</v>
      </c>
      <c r="G162">
        <v>1</v>
      </c>
      <c r="H162">
        <v>1</v>
      </c>
      <c r="I162">
        <v>1</v>
      </c>
      <c r="J162">
        <v>8</v>
      </c>
      <c r="K162">
        <v>7667</v>
      </c>
      <c r="L162">
        <v>36</v>
      </c>
      <c r="M162">
        <v>0</v>
      </c>
      <c r="N162">
        <v>16.100000000000001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 t="s">
        <v>1268</v>
      </c>
      <c r="AD162">
        <f t="shared" si="18"/>
        <v>8</v>
      </c>
      <c r="AE162">
        <f t="shared" si="19"/>
        <v>0</v>
      </c>
      <c r="AF162">
        <f t="shared" si="20"/>
        <v>0</v>
      </c>
      <c r="AG162" s="7">
        <f t="shared" si="21"/>
        <v>25.071230874125625</v>
      </c>
      <c r="AH162" s="7" t="e">
        <f t="shared" si="22"/>
        <v>#NUM!</v>
      </c>
      <c r="AI162" s="7" t="e">
        <f t="shared" si="23"/>
        <v>#NUM!</v>
      </c>
      <c r="AJ162" s="7"/>
      <c r="AK162" s="7">
        <f t="shared" si="24"/>
        <v>8.9712308741256237</v>
      </c>
      <c r="AL162" s="7" t="e">
        <f t="shared" si="25"/>
        <v>#NUM!</v>
      </c>
      <c r="AM162" s="7" t="e">
        <f t="shared" si="26"/>
        <v>#NUM!</v>
      </c>
    </row>
    <row r="163" spans="1:39" x14ac:dyDescent="0.25">
      <c r="A163" t="s">
        <v>461</v>
      </c>
      <c r="B163" t="s">
        <v>464</v>
      </c>
      <c r="C163" s="6">
        <v>40418</v>
      </c>
      <c r="D163">
        <v>2</v>
      </c>
      <c r="E163">
        <v>1</v>
      </c>
      <c r="F163">
        <v>1.4</v>
      </c>
      <c r="G163">
        <v>1</v>
      </c>
      <c r="H163">
        <v>1</v>
      </c>
      <c r="I163">
        <v>0.91</v>
      </c>
      <c r="J163">
        <v>8</v>
      </c>
      <c r="K163">
        <v>1795</v>
      </c>
      <c r="L163">
        <v>21</v>
      </c>
      <c r="M163">
        <v>0</v>
      </c>
      <c r="N163">
        <v>9.8699999999999992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 t="s">
        <v>1269</v>
      </c>
      <c r="AD163">
        <f t="shared" si="18"/>
        <v>8</v>
      </c>
      <c r="AE163">
        <f t="shared" si="19"/>
        <v>0</v>
      </c>
      <c r="AF163">
        <f t="shared" si="20"/>
        <v>0</v>
      </c>
      <c r="AG163" s="7">
        <f t="shared" si="21"/>
        <v>13.281375306865788</v>
      </c>
      <c r="AH163" s="7" t="e">
        <f t="shared" si="22"/>
        <v>#NUM!</v>
      </c>
      <c r="AI163" s="7" t="e">
        <f t="shared" si="23"/>
        <v>#NUM!</v>
      </c>
      <c r="AJ163" s="7"/>
      <c r="AK163" s="7">
        <f t="shared" si="24"/>
        <v>3.4113753068657893</v>
      </c>
      <c r="AL163" s="7" t="e">
        <f t="shared" si="25"/>
        <v>#NUM!</v>
      </c>
      <c r="AM163" s="7" t="e">
        <f t="shared" si="26"/>
        <v>#NUM!</v>
      </c>
    </row>
    <row r="164" spans="1:39" x14ac:dyDescent="0.25">
      <c r="A164" t="s">
        <v>461</v>
      </c>
      <c r="B164" t="s">
        <v>464</v>
      </c>
      <c r="C164" s="6">
        <v>40418</v>
      </c>
      <c r="D164">
        <v>2</v>
      </c>
      <c r="E164">
        <v>1</v>
      </c>
      <c r="F164">
        <v>1.4</v>
      </c>
      <c r="G164">
        <v>1</v>
      </c>
      <c r="H164">
        <v>1</v>
      </c>
      <c r="I164">
        <v>0.67</v>
      </c>
      <c r="J164">
        <v>13</v>
      </c>
      <c r="K164">
        <v>327</v>
      </c>
      <c r="L164">
        <v>13</v>
      </c>
      <c r="M164">
        <v>0</v>
      </c>
      <c r="N164">
        <v>5.39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 t="s">
        <v>1270</v>
      </c>
      <c r="AD164">
        <f t="shared" si="18"/>
        <v>13</v>
      </c>
      <c r="AE164">
        <f t="shared" si="19"/>
        <v>0</v>
      </c>
      <c r="AF164">
        <f t="shared" si="20"/>
        <v>0</v>
      </c>
      <c r="AG164" s="7">
        <f t="shared" si="21"/>
        <v>3.7205472310325178</v>
      </c>
      <c r="AH164" s="7" t="e">
        <f t="shared" si="22"/>
        <v>#NUM!</v>
      </c>
      <c r="AI164" s="7" t="e">
        <f t="shared" si="23"/>
        <v>#NUM!</v>
      </c>
      <c r="AJ164" s="7"/>
      <c r="AK164" s="7">
        <f t="shared" si="24"/>
        <v>-1.6694527689674818</v>
      </c>
      <c r="AL164" s="7" t="e">
        <f t="shared" si="25"/>
        <v>#NUM!</v>
      </c>
      <c r="AM164" s="7" t="e">
        <f t="shared" si="26"/>
        <v>#NUM!</v>
      </c>
    </row>
    <row r="165" spans="1:39" x14ac:dyDescent="0.25">
      <c r="A165" t="s">
        <v>461</v>
      </c>
      <c r="B165" t="s">
        <v>464</v>
      </c>
      <c r="C165" s="6">
        <v>40419</v>
      </c>
      <c r="D165">
        <v>2</v>
      </c>
      <c r="E165">
        <v>3</v>
      </c>
      <c r="F165">
        <v>1.4</v>
      </c>
      <c r="G165">
        <v>1</v>
      </c>
      <c r="H165">
        <v>1</v>
      </c>
      <c r="I165">
        <v>1</v>
      </c>
      <c r="J165">
        <v>12</v>
      </c>
      <c r="K165">
        <v>3206</v>
      </c>
      <c r="L165">
        <v>52</v>
      </c>
      <c r="M165">
        <v>0</v>
      </c>
      <c r="N165">
        <v>21.7</v>
      </c>
      <c r="O165">
        <v>0.84</v>
      </c>
      <c r="P165">
        <v>9</v>
      </c>
      <c r="Q165">
        <v>652</v>
      </c>
      <c r="R165">
        <v>15</v>
      </c>
      <c r="S165">
        <v>2000</v>
      </c>
      <c r="T165">
        <v>7.38</v>
      </c>
      <c r="U165">
        <v>0.71</v>
      </c>
      <c r="V165">
        <v>6</v>
      </c>
      <c r="W165">
        <v>325</v>
      </c>
      <c r="X165">
        <v>6</v>
      </c>
      <c r="Y165">
        <v>750</v>
      </c>
      <c r="Z165">
        <v>3.96</v>
      </c>
      <c r="AA165" t="s">
        <v>707</v>
      </c>
      <c r="AD165">
        <f t="shared" si="18"/>
        <v>27</v>
      </c>
      <c r="AE165">
        <f t="shared" si="19"/>
        <v>15</v>
      </c>
      <c r="AF165">
        <f t="shared" si="20"/>
        <v>6</v>
      </c>
      <c r="AG165" s="7">
        <f t="shared" si="21"/>
        <v>22.014213772837422</v>
      </c>
      <c r="AH165" s="7">
        <f t="shared" si="22"/>
        <v>7.5890481589485761</v>
      </c>
      <c r="AI165" s="7">
        <f t="shared" si="23"/>
        <v>3.3719667304757568</v>
      </c>
      <c r="AJ165" s="7"/>
      <c r="AK165" s="7">
        <f t="shared" si="24"/>
        <v>0.31421377283742302</v>
      </c>
      <c r="AL165" s="7">
        <f t="shared" si="25"/>
        <v>0.2090481589485762</v>
      </c>
      <c r="AM165" s="7">
        <f t="shared" si="26"/>
        <v>-0.58803326952424317</v>
      </c>
    </row>
    <row r="166" spans="1:39" x14ac:dyDescent="0.25">
      <c r="A166" t="s">
        <v>286</v>
      </c>
      <c r="B166" t="s">
        <v>1066</v>
      </c>
      <c r="C166" s="6">
        <v>40329</v>
      </c>
      <c r="D166">
        <v>2</v>
      </c>
      <c r="E166">
        <v>2</v>
      </c>
      <c r="F166">
        <v>1.4</v>
      </c>
      <c r="G166">
        <v>1</v>
      </c>
      <c r="H166">
        <v>1</v>
      </c>
      <c r="I166">
        <v>1</v>
      </c>
      <c r="J166">
        <v>13</v>
      </c>
      <c r="K166">
        <v>4139</v>
      </c>
      <c r="L166">
        <v>66</v>
      </c>
      <c r="M166">
        <v>0</v>
      </c>
      <c r="N166">
        <v>25.57</v>
      </c>
      <c r="O166">
        <v>0.9</v>
      </c>
      <c r="P166">
        <v>15</v>
      </c>
      <c r="Q166">
        <v>2212</v>
      </c>
      <c r="R166">
        <v>16</v>
      </c>
      <c r="S166">
        <v>3000</v>
      </c>
      <c r="T166">
        <v>14.88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 t="s">
        <v>1067</v>
      </c>
      <c r="AD166">
        <f t="shared" si="18"/>
        <v>28</v>
      </c>
      <c r="AE166">
        <f t="shared" si="19"/>
        <v>15</v>
      </c>
      <c r="AF166">
        <f t="shared" si="20"/>
        <v>0</v>
      </c>
      <c r="AG166" s="7">
        <f t="shared" si="21"/>
        <v>24.860494979215861</v>
      </c>
      <c r="AH166" s="7">
        <f t="shared" si="22"/>
        <v>16.142686634932712</v>
      </c>
      <c r="AI166" s="7" t="e">
        <f t="shared" si="23"/>
        <v>#NUM!</v>
      </c>
      <c r="AJ166" s="7"/>
      <c r="AK166" s="7">
        <f t="shared" si="24"/>
        <v>-0.70950502078413891</v>
      </c>
      <c r="AL166" s="7">
        <f t="shared" si="25"/>
        <v>1.2626866349327113</v>
      </c>
      <c r="AM166" s="7" t="e">
        <f t="shared" si="26"/>
        <v>#NUM!</v>
      </c>
    </row>
    <row r="167" spans="1:39" x14ac:dyDescent="0.25">
      <c r="A167" t="s">
        <v>286</v>
      </c>
      <c r="B167" t="s">
        <v>287</v>
      </c>
      <c r="C167" s="6">
        <v>40324</v>
      </c>
      <c r="D167">
        <v>2</v>
      </c>
      <c r="E167">
        <v>3</v>
      </c>
      <c r="F167">
        <v>1.4</v>
      </c>
      <c r="G167">
        <v>1</v>
      </c>
      <c r="H167">
        <v>1</v>
      </c>
      <c r="I167">
        <v>1</v>
      </c>
      <c r="J167">
        <v>11</v>
      </c>
      <c r="K167">
        <v>2164</v>
      </c>
      <c r="L167">
        <v>24</v>
      </c>
      <c r="M167">
        <v>0</v>
      </c>
      <c r="N167">
        <v>11.9</v>
      </c>
      <c r="O167">
        <v>0.84</v>
      </c>
      <c r="P167">
        <v>8</v>
      </c>
      <c r="Q167">
        <v>907</v>
      </c>
      <c r="R167">
        <v>14</v>
      </c>
      <c r="S167">
        <v>2000</v>
      </c>
      <c r="T167">
        <v>7.08</v>
      </c>
      <c r="U167">
        <v>0.71</v>
      </c>
      <c r="V167">
        <v>7</v>
      </c>
      <c r="W167">
        <v>396</v>
      </c>
      <c r="X167">
        <v>7</v>
      </c>
      <c r="Y167">
        <v>750</v>
      </c>
      <c r="Z167">
        <v>4.2</v>
      </c>
      <c r="AB167" t="s">
        <v>140</v>
      </c>
      <c r="AD167">
        <f t="shared" si="18"/>
        <v>26</v>
      </c>
      <c r="AE167">
        <f t="shared" si="19"/>
        <v>15</v>
      </c>
      <c r="AF167">
        <f t="shared" si="20"/>
        <v>7</v>
      </c>
      <c r="AG167" s="7">
        <f t="shared" si="21"/>
        <v>18.083346935347762</v>
      </c>
      <c r="AH167" s="7">
        <f t="shared" si="22"/>
        <v>9.6590848020805833</v>
      </c>
      <c r="AI167" s="7">
        <f t="shared" si="23"/>
        <v>4.3259838798536974</v>
      </c>
      <c r="AJ167" s="7"/>
      <c r="AK167" s="7">
        <f t="shared" si="24"/>
        <v>6.1833469353477621</v>
      </c>
      <c r="AL167" s="7">
        <f t="shared" si="25"/>
        <v>2.5790848020805832</v>
      </c>
      <c r="AM167" s="7">
        <f t="shared" si="26"/>
        <v>0.12598387985369719</v>
      </c>
    </row>
    <row r="168" spans="1:39" x14ac:dyDescent="0.25">
      <c r="A168" t="s">
        <v>286</v>
      </c>
      <c r="B168" t="s">
        <v>287</v>
      </c>
      <c r="C168" s="6">
        <v>40325</v>
      </c>
      <c r="D168">
        <v>2</v>
      </c>
      <c r="E168">
        <v>3</v>
      </c>
      <c r="F168">
        <v>1.4</v>
      </c>
      <c r="G168">
        <v>1</v>
      </c>
      <c r="H168">
        <v>1</v>
      </c>
      <c r="I168">
        <v>1</v>
      </c>
      <c r="J168">
        <v>8</v>
      </c>
      <c r="K168">
        <v>1875</v>
      </c>
      <c r="L168">
        <v>24</v>
      </c>
      <c r="M168">
        <v>0</v>
      </c>
      <c r="N168">
        <v>11.9</v>
      </c>
      <c r="O168">
        <v>0.84</v>
      </c>
      <c r="P168">
        <v>9</v>
      </c>
      <c r="Q168">
        <v>1070</v>
      </c>
      <c r="R168">
        <v>17</v>
      </c>
      <c r="S168">
        <v>2000</v>
      </c>
      <c r="T168">
        <v>7.97</v>
      </c>
      <c r="U168">
        <v>0.71</v>
      </c>
      <c r="V168">
        <v>7</v>
      </c>
      <c r="W168">
        <v>456</v>
      </c>
      <c r="X168">
        <v>7</v>
      </c>
      <c r="Y168">
        <v>750</v>
      </c>
      <c r="Z168">
        <v>4.2</v>
      </c>
      <c r="AB168" t="s">
        <v>133</v>
      </c>
      <c r="AD168">
        <f t="shared" si="18"/>
        <v>24</v>
      </c>
      <c r="AE168">
        <f t="shared" si="19"/>
        <v>16</v>
      </c>
      <c r="AF168">
        <f t="shared" si="20"/>
        <v>7</v>
      </c>
      <c r="AG168" s="7">
        <f t="shared" si="21"/>
        <v>16.449743384449228</v>
      </c>
      <c r="AH168" s="7">
        <f t="shared" si="22"/>
        <v>10.891356253679541</v>
      </c>
      <c r="AI168" s="7">
        <f t="shared" si="23"/>
        <v>5.0071175330097084</v>
      </c>
      <c r="AJ168" s="7"/>
      <c r="AK168" s="7">
        <f t="shared" si="24"/>
        <v>4.5497433844492274</v>
      </c>
      <c r="AL168" s="7">
        <f t="shared" si="25"/>
        <v>2.9213562536795417</v>
      </c>
      <c r="AM168" s="7">
        <f t="shared" si="26"/>
        <v>0.80711753300970823</v>
      </c>
    </row>
    <row r="169" spans="1:39" x14ac:dyDescent="0.25">
      <c r="A169" t="s">
        <v>286</v>
      </c>
      <c r="B169" t="s">
        <v>287</v>
      </c>
      <c r="C169" s="6">
        <v>40326</v>
      </c>
      <c r="D169">
        <v>2</v>
      </c>
      <c r="E169">
        <v>3</v>
      </c>
      <c r="F169">
        <v>1.4</v>
      </c>
      <c r="G169">
        <v>1</v>
      </c>
      <c r="H169">
        <v>1</v>
      </c>
      <c r="I169">
        <v>1</v>
      </c>
      <c r="J169">
        <v>5</v>
      </c>
      <c r="K169">
        <v>1468</v>
      </c>
      <c r="L169">
        <v>25</v>
      </c>
      <c r="M169">
        <v>0</v>
      </c>
      <c r="N169">
        <v>12.25</v>
      </c>
      <c r="O169">
        <v>0.84</v>
      </c>
      <c r="P169">
        <v>9</v>
      </c>
      <c r="Q169">
        <v>1022</v>
      </c>
      <c r="R169">
        <v>20</v>
      </c>
      <c r="S169">
        <v>2000</v>
      </c>
      <c r="T169">
        <v>8.86</v>
      </c>
      <c r="U169">
        <v>0.71</v>
      </c>
      <c r="V169">
        <v>8</v>
      </c>
      <c r="W169">
        <v>465</v>
      </c>
      <c r="X169">
        <v>9</v>
      </c>
      <c r="Y169">
        <v>750</v>
      </c>
      <c r="Z169">
        <v>4.7</v>
      </c>
      <c r="AB169" t="s">
        <v>38</v>
      </c>
      <c r="AD169">
        <f t="shared" si="18"/>
        <v>22</v>
      </c>
      <c r="AE169">
        <f t="shared" si="19"/>
        <v>17</v>
      </c>
      <c r="AF169">
        <f t="shared" si="20"/>
        <v>8</v>
      </c>
      <c r="AG169" s="7">
        <f t="shared" si="21"/>
        <v>14.092906701735933</v>
      </c>
      <c r="AH169" s="7">
        <f t="shared" si="22"/>
        <v>10.702848725949256</v>
      </c>
      <c r="AI169" s="7">
        <f t="shared" si="23"/>
        <v>5.1716906696942422</v>
      </c>
      <c r="AJ169" s="7"/>
      <c r="AK169" s="7">
        <f t="shared" si="24"/>
        <v>1.8429067017359326</v>
      </c>
      <c r="AL169" s="7">
        <f t="shared" si="25"/>
        <v>1.8428487259492563</v>
      </c>
      <c r="AM169" s="7">
        <f t="shared" si="26"/>
        <v>0.471690669694242</v>
      </c>
    </row>
    <row r="170" spans="1:39" x14ac:dyDescent="0.25">
      <c r="A170" t="s">
        <v>286</v>
      </c>
      <c r="B170" t="s">
        <v>287</v>
      </c>
      <c r="C170" s="6">
        <v>40326</v>
      </c>
      <c r="D170">
        <v>2</v>
      </c>
      <c r="E170">
        <v>3</v>
      </c>
      <c r="F170">
        <v>1.4</v>
      </c>
      <c r="G170">
        <v>1</v>
      </c>
      <c r="H170">
        <v>1</v>
      </c>
      <c r="I170">
        <v>1</v>
      </c>
      <c r="J170">
        <v>19</v>
      </c>
      <c r="K170">
        <v>2238</v>
      </c>
      <c r="L170">
        <v>44</v>
      </c>
      <c r="M170">
        <v>0</v>
      </c>
      <c r="N170">
        <v>18.899999999999999</v>
      </c>
      <c r="O170">
        <v>0.84</v>
      </c>
      <c r="P170">
        <v>11</v>
      </c>
      <c r="Q170">
        <v>809</v>
      </c>
      <c r="R170">
        <v>25</v>
      </c>
      <c r="S170">
        <v>2000</v>
      </c>
      <c r="T170">
        <v>10.33</v>
      </c>
      <c r="U170">
        <v>0.71</v>
      </c>
      <c r="V170">
        <v>14</v>
      </c>
      <c r="W170">
        <v>392</v>
      </c>
      <c r="X170">
        <v>14</v>
      </c>
      <c r="Y170">
        <v>750</v>
      </c>
      <c r="Z170">
        <v>5.93</v>
      </c>
      <c r="AA170" t="s">
        <v>726</v>
      </c>
      <c r="AD170">
        <f t="shared" si="18"/>
        <v>44</v>
      </c>
      <c r="AE170">
        <f t="shared" si="19"/>
        <v>25</v>
      </c>
      <c r="AF170">
        <f t="shared" si="20"/>
        <v>14</v>
      </c>
      <c r="AG170" s="7">
        <f t="shared" si="21"/>
        <v>21.909470868656445</v>
      </c>
      <c r="AH170" s="7">
        <f t="shared" si="22"/>
        <v>9.9971929982680443</v>
      </c>
      <c r="AI170" s="7">
        <f t="shared" si="23"/>
        <v>4.6773009348492218</v>
      </c>
      <c r="AJ170" s="7"/>
      <c r="AK170" s="7">
        <f t="shared" si="24"/>
        <v>3.0094708686564466</v>
      </c>
      <c r="AL170" s="7">
        <f t="shared" si="25"/>
        <v>-0.33280700173195576</v>
      </c>
      <c r="AM170" s="7">
        <f t="shared" si="26"/>
        <v>-1.2526990651507779</v>
      </c>
    </row>
    <row r="171" spans="1:39" x14ac:dyDescent="0.25">
      <c r="A171" t="s">
        <v>286</v>
      </c>
      <c r="B171" t="s">
        <v>287</v>
      </c>
      <c r="C171" s="6">
        <v>40327</v>
      </c>
      <c r="D171">
        <v>2</v>
      </c>
      <c r="E171">
        <v>3</v>
      </c>
      <c r="F171">
        <v>1.4</v>
      </c>
      <c r="G171">
        <v>1</v>
      </c>
      <c r="H171">
        <v>1</v>
      </c>
      <c r="I171">
        <v>1</v>
      </c>
      <c r="J171">
        <v>5</v>
      </c>
      <c r="K171">
        <v>3677</v>
      </c>
      <c r="L171">
        <v>10</v>
      </c>
      <c r="M171">
        <v>0</v>
      </c>
      <c r="N171">
        <v>7</v>
      </c>
      <c r="O171">
        <v>0.84</v>
      </c>
      <c r="P171">
        <v>3</v>
      </c>
      <c r="Q171">
        <v>1444</v>
      </c>
      <c r="R171">
        <v>6</v>
      </c>
      <c r="S171">
        <v>2000</v>
      </c>
      <c r="T171">
        <v>4.72</v>
      </c>
      <c r="U171">
        <v>0.71</v>
      </c>
      <c r="V171">
        <v>2</v>
      </c>
      <c r="W171">
        <v>293</v>
      </c>
      <c r="X171">
        <v>2</v>
      </c>
      <c r="Y171">
        <v>750</v>
      </c>
      <c r="Z171">
        <v>0</v>
      </c>
      <c r="AA171" t="s">
        <v>727</v>
      </c>
      <c r="AD171">
        <f t="shared" si="18"/>
        <v>10</v>
      </c>
      <c r="AE171">
        <f t="shared" si="19"/>
        <v>5</v>
      </c>
      <c r="AF171">
        <f t="shared" si="20"/>
        <v>2</v>
      </c>
      <c r="AG171" s="7">
        <f t="shared" si="21"/>
        <v>19.202239861391377</v>
      </c>
      <c r="AH171" s="7">
        <f t="shared" si="22"/>
        <v>11.324842935476168</v>
      </c>
      <c r="AI171" s="7">
        <f t="shared" si="23"/>
        <v>2.7644136516261759</v>
      </c>
      <c r="AJ171" s="7"/>
      <c r="AK171" s="7">
        <f t="shared" si="24"/>
        <v>12.202239861391377</v>
      </c>
      <c r="AL171" s="7">
        <f t="shared" si="25"/>
        <v>6.6048429354761682</v>
      </c>
      <c r="AM171" s="7">
        <f t="shared" si="26"/>
        <v>2.7644136516261759</v>
      </c>
    </row>
    <row r="172" spans="1:39" x14ac:dyDescent="0.25">
      <c r="A172" t="s">
        <v>286</v>
      </c>
      <c r="B172" t="s">
        <v>1189</v>
      </c>
      <c r="C172" s="6">
        <v>40329</v>
      </c>
      <c r="D172">
        <v>2</v>
      </c>
      <c r="E172">
        <v>1</v>
      </c>
      <c r="F172">
        <v>1.4</v>
      </c>
      <c r="G172">
        <v>1</v>
      </c>
      <c r="H172">
        <v>1</v>
      </c>
      <c r="I172">
        <v>0.84</v>
      </c>
      <c r="J172">
        <v>7</v>
      </c>
      <c r="K172">
        <v>1387</v>
      </c>
      <c r="L172">
        <v>31</v>
      </c>
      <c r="M172">
        <v>2000</v>
      </c>
      <c r="N172">
        <v>12.1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 t="s">
        <v>1190</v>
      </c>
      <c r="AD172">
        <f t="shared" si="18"/>
        <v>7</v>
      </c>
      <c r="AE172">
        <f t="shared" si="19"/>
        <v>0</v>
      </c>
      <c r="AF172">
        <f t="shared" si="20"/>
        <v>0</v>
      </c>
      <c r="AG172" s="7">
        <f t="shared" si="21"/>
        <v>11.370578231947089</v>
      </c>
      <c r="AH172" s="7" t="e">
        <f t="shared" si="22"/>
        <v>#NUM!</v>
      </c>
      <c r="AI172" s="7" t="e">
        <f t="shared" si="23"/>
        <v>#NUM!</v>
      </c>
      <c r="AJ172" s="7"/>
      <c r="AK172" s="7">
        <f t="shared" si="24"/>
        <v>-0.72942176805291048</v>
      </c>
      <c r="AL172" s="7" t="e">
        <f t="shared" si="25"/>
        <v>#NUM!</v>
      </c>
      <c r="AM172" s="7" t="e">
        <f t="shared" si="26"/>
        <v>#NUM!</v>
      </c>
    </row>
    <row r="173" spans="1:39" x14ac:dyDescent="0.25">
      <c r="A173" t="s">
        <v>286</v>
      </c>
      <c r="B173" t="s">
        <v>1189</v>
      </c>
      <c r="C173" s="6">
        <v>40329</v>
      </c>
      <c r="D173">
        <v>2</v>
      </c>
      <c r="E173">
        <v>1</v>
      </c>
      <c r="F173">
        <v>1.4</v>
      </c>
      <c r="G173">
        <v>1</v>
      </c>
      <c r="H173">
        <v>1</v>
      </c>
      <c r="I173">
        <v>0.78</v>
      </c>
      <c r="J173">
        <v>8</v>
      </c>
      <c r="K173">
        <v>1017</v>
      </c>
      <c r="L173">
        <v>15</v>
      </c>
      <c r="M173">
        <v>2000</v>
      </c>
      <c r="N173">
        <v>6.8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 t="s">
        <v>1191</v>
      </c>
      <c r="AD173">
        <f t="shared" si="18"/>
        <v>8</v>
      </c>
      <c r="AE173">
        <f t="shared" si="19"/>
        <v>0</v>
      </c>
      <c r="AF173">
        <f t="shared" si="20"/>
        <v>0</v>
      </c>
      <c r="AG173" s="7">
        <f t="shared" si="21"/>
        <v>9.5393946175551925</v>
      </c>
      <c r="AH173" s="7" t="e">
        <f t="shared" si="22"/>
        <v>#NUM!</v>
      </c>
      <c r="AI173" s="7" t="e">
        <f t="shared" si="23"/>
        <v>#NUM!</v>
      </c>
      <c r="AJ173" s="7"/>
      <c r="AK173" s="7">
        <f t="shared" si="24"/>
        <v>2.7393946175551926</v>
      </c>
      <c r="AL173" s="7" t="e">
        <f t="shared" si="25"/>
        <v>#NUM!</v>
      </c>
      <c r="AM173" s="7" t="e">
        <f t="shared" si="26"/>
        <v>#NUM!</v>
      </c>
    </row>
    <row r="174" spans="1:39" x14ac:dyDescent="0.25">
      <c r="A174" t="s">
        <v>286</v>
      </c>
      <c r="B174" t="s">
        <v>1189</v>
      </c>
      <c r="C174" s="6">
        <v>40329</v>
      </c>
      <c r="D174">
        <v>2</v>
      </c>
      <c r="E174">
        <v>1</v>
      </c>
      <c r="F174">
        <v>1.4</v>
      </c>
      <c r="G174">
        <v>1</v>
      </c>
      <c r="H174">
        <v>1</v>
      </c>
      <c r="I174">
        <v>0.71</v>
      </c>
      <c r="J174">
        <v>8</v>
      </c>
      <c r="K174">
        <v>595</v>
      </c>
      <c r="L174">
        <v>13</v>
      </c>
      <c r="M174">
        <v>2000</v>
      </c>
      <c r="N174">
        <v>5.74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 t="s">
        <v>1144</v>
      </c>
      <c r="AD174">
        <f t="shared" si="18"/>
        <v>8</v>
      </c>
      <c r="AE174">
        <f t="shared" si="19"/>
        <v>0</v>
      </c>
      <c r="AF174">
        <f t="shared" si="20"/>
        <v>0</v>
      </c>
      <c r="AG174" s="7">
        <f t="shared" si="21"/>
        <v>6.4518332731575878</v>
      </c>
      <c r="AH174" s="7" t="e">
        <f t="shared" si="22"/>
        <v>#NUM!</v>
      </c>
      <c r="AI174" s="7" t="e">
        <f t="shared" si="23"/>
        <v>#NUM!</v>
      </c>
      <c r="AJ174" s="7"/>
      <c r="AK174" s="7">
        <f t="shared" si="24"/>
        <v>0.7118332731575876</v>
      </c>
      <c r="AL174" s="7" t="e">
        <f t="shared" si="25"/>
        <v>#NUM!</v>
      </c>
      <c r="AM174" s="7" t="e">
        <f t="shared" si="26"/>
        <v>#NUM!</v>
      </c>
    </row>
    <row r="175" spans="1:39" x14ac:dyDescent="0.25">
      <c r="A175" t="s">
        <v>286</v>
      </c>
      <c r="B175" t="s">
        <v>1189</v>
      </c>
      <c r="C175" s="6">
        <v>40329</v>
      </c>
      <c r="D175">
        <v>2</v>
      </c>
      <c r="E175">
        <v>1</v>
      </c>
      <c r="F175">
        <v>1.4</v>
      </c>
      <c r="G175">
        <v>1</v>
      </c>
      <c r="H175">
        <v>1</v>
      </c>
      <c r="I175">
        <v>0.62</v>
      </c>
      <c r="J175">
        <v>14</v>
      </c>
      <c r="K175">
        <v>247</v>
      </c>
      <c r="L175">
        <v>14</v>
      </c>
      <c r="M175">
        <v>2000</v>
      </c>
      <c r="N175">
        <v>5.22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 t="s">
        <v>1145</v>
      </c>
      <c r="AD175">
        <f t="shared" si="18"/>
        <v>14</v>
      </c>
      <c r="AE175">
        <f t="shared" si="19"/>
        <v>0</v>
      </c>
      <c r="AF175">
        <f t="shared" si="20"/>
        <v>0</v>
      </c>
      <c r="AG175" s="7">
        <f t="shared" si="21"/>
        <v>2.46</v>
      </c>
      <c r="AH175" s="7" t="e">
        <f t="shared" si="22"/>
        <v>#NUM!</v>
      </c>
      <c r="AI175" s="7" t="e">
        <f t="shared" si="23"/>
        <v>#NUM!</v>
      </c>
      <c r="AJ175" s="7"/>
      <c r="AK175" s="7">
        <f t="shared" si="24"/>
        <v>-2.76</v>
      </c>
      <c r="AL175" s="7" t="e">
        <f t="shared" si="25"/>
        <v>#NUM!</v>
      </c>
      <c r="AM175" s="7" t="e">
        <f t="shared" si="26"/>
        <v>#NUM!</v>
      </c>
    </row>
    <row r="176" spans="1:39" x14ac:dyDescent="0.25">
      <c r="A176" t="s">
        <v>830</v>
      </c>
      <c r="B176" t="s">
        <v>831</v>
      </c>
      <c r="C176" s="6">
        <v>40470</v>
      </c>
      <c r="D176">
        <v>2</v>
      </c>
      <c r="E176">
        <v>2</v>
      </c>
      <c r="F176">
        <v>1.4</v>
      </c>
      <c r="G176">
        <v>1</v>
      </c>
      <c r="H176">
        <v>1</v>
      </c>
      <c r="I176">
        <v>1</v>
      </c>
      <c r="J176">
        <v>7</v>
      </c>
      <c r="K176">
        <v>2276</v>
      </c>
      <c r="L176">
        <v>50</v>
      </c>
      <c r="M176">
        <v>0</v>
      </c>
      <c r="N176">
        <v>21</v>
      </c>
      <c r="O176">
        <v>0.84</v>
      </c>
      <c r="P176">
        <v>3</v>
      </c>
      <c r="Q176">
        <v>962</v>
      </c>
      <c r="R176">
        <v>3</v>
      </c>
      <c r="S176">
        <v>2000</v>
      </c>
      <c r="T176">
        <v>7.3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B176" t="s">
        <v>1000</v>
      </c>
      <c r="AD176">
        <f t="shared" si="18"/>
        <v>10</v>
      </c>
      <c r="AE176">
        <f t="shared" si="19"/>
        <v>3</v>
      </c>
      <c r="AF176">
        <f t="shared" si="20"/>
        <v>0</v>
      </c>
      <c r="AG176" s="7">
        <f t="shared" si="21"/>
        <v>15.385764103393409</v>
      </c>
      <c r="AH176" s="7">
        <f t="shared" si="22"/>
        <v>8.5941989512513377</v>
      </c>
      <c r="AI176" s="7" t="e">
        <f t="shared" si="23"/>
        <v>#NUM!</v>
      </c>
      <c r="AJ176" s="7"/>
      <c r="AK176" s="7">
        <f t="shared" si="24"/>
        <v>-5.6142358966065906</v>
      </c>
      <c r="AL176" s="7">
        <f t="shared" si="25"/>
        <v>1.2941989512513379</v>
      </c>
      <c r="AM176" s="7" t="e">
        <f t="shared" si="26"/>
        <v>#NUM!</v>
      </c>
    </row>
    <row r="177" spans="1:39" x14ac:dyDescent="0.25">
      <c r="A177" t="s">
        <v>830</v>
      </c>
      <c r="B177" t="s">
        <v>831</v>
      </c>
      <c r="C177" s="6">
        <v>40470</v>
      </c>
      <c r="D177">
        <v>2</v>
      </c>
      <c r="E177">
        <v>2</v>
      </c>
      <c r="F177">
        <v>1.4</v>
      </c>
      <c r="G177">
        <v>1</v>
      </c>
      <c r="H177">
        <v>1</v>
      </c>
      <c r="I177">
        <v>0.71</v>
      </c>
      <c r="J177">
        <v>22</v>
      </c>
      <c r="K177">
        <v>259</v>
      </c>
      <c r="L177">
        <v>40</v>
      </c>
      <c r="M177">
        <v>750</v>
      </c>
      <c r="N177">
        <v>12.36</v>
      </c>
      <c r="O177">
        <v>0.61</v>
      </c>
      <c r="P177">
        <v>20</v>
      </c>
      <c r="Q177">
        <v>154</v>
      </c>
      <c r="R177">
        <v>19</v>
      </c>
      <c r="S177">
        <v>300</v>
      </c>
      <c r="T177">
        <v>6.15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B177" t="s">
        <v>1001</v>
      </c>
      <c r="AD177">
        <f t="shared" si="18"/>
        <v>42</v>
      </c>
      <c r="AE177">
        <f t="shared" si="19"/>
        <v>20</v>
      </c>
      <c r="AF177">
        <f t="shared" si="20"/>
        <v>0</v>
      </c>
      <c r="AG177" s="7">
        <f t="shared" si="21"/>
        <v>3.5758504920018814</v>
      </c>
      <c r="AH177" s="7">
        <f t="shared" si="22"/>
        <v>2.64</v>
      </c>
      <c r="AI177" s="7" t="e">
        <f t="shared" si="23"/>
        <v>#NUM!</v>
      </c>
      <c r="AJ177" s="7"/>
      <c r="AK177" s="7">
        <f t="shared" si="24"/>
        <v>-8.7841495079981176</v>
      </c>
      <c r="AL177" s="7">
        <f t="shared" si="25"/>
        <v>-3.5100000000000002</v>
      </c>
      <c r="AM177" s="7" t="e">
        <f t="shared" si="26"/>
        <v>#NUM!</v>
      </c>
    </row>
    <row r="178" spans="1:39" x14ac:dyDescent="0.25">
      <c r="A178" t="s">
        <v>830</v>
      </c>
      <c r="B178" t="s">
        <v>831</v>
      </c>
      <c r="C178" s="6">
        <v>40471</v>
      </c>
      <c r="D178">
        <v>2</v>
      </c>
      <c r="E178">
        <v>3</v>
      </c>
      <c r="F178">
        <v>1.4</v>
      </c>
      <c r="G178">
        <v>1</v>
      </c>
      <c r="H178">
        <v>1</v>
      </c>
      <c r="I178">
        <v>1</v>
      </c>
      <c r="J178">
        <v>10</v>
      </c>
      <c r="K178">
        <v>1302</v>
      </c>
      <c r="L178">
        <v>40</v>
      </c>
      <c r="M178">
        <v>0</v>
      </c>
      <c r="N178">
        <v>17.5</v>
      </c>
      <c r="O178">
        <v>0.84</v>
      </c>
      <c r="P178">
        <v>17</v>
      </c>
      <c r="Q178">
        <v>556</v>
      </c>
      <c r="R178">
        <v>30</v>
      </c>
      <c r="S178">
        <v>2000</v>
      </c>
      <c r="T178">
        <v>11.81</v>
      </c>
      <c r="U178">
        <v>0.71</v>
      </c>
      <c r="V178">
        <v>13</v>
      </c>
      <c r="W178">
        <v>300</v>
      </c>
      <c r="X178">
        <v>13</v>
      </c>
      <c r="Y178">
        <v>750</v>
      </c>
      <c r="Z178">
        <v>5.69</v>
      </c>
      <c r="AA178" t="s">
        <v>832</v>
      </c>
      <c r="AD178">
        <f t="shared" si="18"/>
        <v>40</v>
      </c>
      <c r="AE178">
        <f t="shared" si="19"/>
        <v>30</v>
      </c>
      <c r="AF178">
        <f t="shared" si="20"/>
        <v>13</v>
      </c>
      <c r="AG178" s="7">
        <f t="shared" si="21"/>
        <v>15.782543901493257</v>
      </c>
      <c r="AH178" s="7">
        <f t="shared" si="22"/>
        <v>7.854406551787255</v>
      </c>
      <c r="AI178" s="7">
        <f t="shared" si="23"/>
        <v>3.309563196739453</v>
      </c>
      <c r="AJ178" s="7"/>
      <c r="AK178" s="7">
        <f t="shared" si="24"/>
        <v>-1.7174560985067426</v>
      </c>
      <c r="AL178" s="7">
        <f t="shared" si="25"/>
        <v>-3.9555934482127455</v>
      </c>
      <c r="AM178" s="7">
        <f t="shared" si="26"/>
        <v>-2.3804368032605474</v>
      </c>
    </row>
    <row r="179" spans="1:39" x14ac:dyDescent="0.25">
      <c r="A179" t="s">
        <v>830</v>
      </c>
      <c r="B179" t="s">
        <v>831</v>
      </c>
      <c r="C179" s="6">
        <v>40471</v>
      </c>
      <c r="D179">
        <v>2</v>
      </c>
      <c r="E179">
        <v>3</v>
      </c>
      <c r="F179">
        <v>1.4</v>
      </c>
      <c r="G179">
        <v>1</v>
      </c>
      <c r="H179">
        <v>1</v>
      </c>
      <c r="I179">
        <v>1</v>
      </c>
      <c r="J179">
        <v>10</v>
      </c>
      <c r="K179">
        <v>1302</v>
      </c>
      <c r="L179">
        <v>40</v>
      </c>
      <c r="M179">
        <v>0</v>
      </c>
      <c r="N179">
        <v>17.5</v>
      </c>
      <c r="O179">
        <v>0.84</v>
      </c>
      <c r="P179">
        <v>17</v>
      </c>
      <c r="Q179">
        <v>556</v>
      </c>
      <c r="R179">
        <v>30</v>
      </c>
      <c r="S179">
        <v>2000</v>
      </c>
      <c r="T179">
        <v>11.81</v>
      </c>
      <c r="U179">
        <v>0.71</v>
      </c>
      <c r="V179">
        <v>13</v>
      </c>
      <c r="W179">
        <v>300</v>
      </c>
      <c r="X179">
        <v>13</v>
      </c>
      <c r="Y179">
        <v>750</v>
      </c>
      <c r="Z179">
        <v>5.69</v>
      </c>
      <c r="AA179" t="s">
        <v>832</v>
      </c>
      <c r="AD179">
        <f t="shared" si="18"/>
        <v>40</v>
      </c>
      <c r="AE179">
        <f t="shared" si="19"/>
        <v>30</v>
      </c>
      <c r="AF179">
        <f t="shared" si="20"/>
        <v>13</v>
      </c>
      <c r="AG179" s="7">
        <f t="shared" si="21"/>
        <v>15.782543901493257</v>
      </c>
      <c r="AH179" s="7">
        <f t="shared" si="22"/>
        <v>7.854406551787255</v>
      </c>
      <c r="AI179" s="7">
        <f t="shared" si="23"/>
        <v>3.309563196739453</v>
      </c>
      <c r="AJ179" s="7"/>
      <c r="AK179" s="7">
        <f t="shared" si="24"/>
        <v>-1.7174560985067426</v>
      </c>
      <c r="AL179" s="7">
        <f t="shared" si="25"/>
        <v>-3.9555934482127455</v>
      </c>
      <c r="AM179" s="7">
        <f t="shared" si="26"/>
        <v>-2.3804368032605474</v>
      </c>
    </row>
    <row r="180" spans="1:39" x14ac:dyDescent="0.25">
      <c r="A180" t="s">
        <v>830</v>
      </c>
      <c r="B180" t="s">
        <v>831</v>
      </c>
      <c r="C180" s="6">
        <v>40471</v>
      </c>
      <c r="D180">
        <v>2</v>
      </c>
      <c r="E180">
        <v>2</v>
      </c>
      <c r="F180">
        <v>1.4</v>
      </c>
      <c r="G180">
        <v>1</v>
      </c>
      <c r="H180">
        <v>1</v>
      </c>
      <c r="I180">
        <v>1</v>
      </c>
      <c r="J180">
        <v>8</v>
      </c>
      <c r="K180">
        <v>2955</v>
      </c>
      <c r="L180">
        <v>53</v>
      </c>
      <c r="M180">
        <v>0</v>
      </c>
      <c r="N180">
        <v>22.05</v>
      </c>
      <c r="O180">
        <v>0.84</v>
      </c>
      <c r="P180">
        <v>4</v>
      </c>
      <c r="Q180">
        <v>1237</v>
      </c>
      <c r="R180">
        <v>4</v>
      </c>
      <c r="S180">
        <v>2000</v>
      </c>
      <c r="T180">
        <v>11.16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B180" t="s">
        <v>1002</v>
      </c>
      <c r="AD180">
        <f t="shared" si="18"/>
        <v>12</v>
      </c>
      <c r="AE180">
        <f t="shared" si="19"/>
        <v>4</v>
      </c>
      <c r="AF180">
        <f t="shared" si="20"/>
        <v>0</v>
      </c>
      <c r="AG180" s="7">
        <f t="shared" si="21"/>
        <v>17.864830913034936</v>
      </c>
      <c r="AH180" s="7">
        <f t="shared" si="22"/>
        <v>10.206807058914755</v>
      </c>
      <c r="AI180" s="7" t="e">
        <f t="shared" si="23"/>
        <v>#NUM!</v>
      </c>
      <c r="AJ180" s="7"/>
      <c r="AK180" s="7">
        <f t="shared" si="24"/>
        <v>-4.1851690869650646</v>
      </c>
      <c r="AL180" s="7">
        <f t="shared" si="25"/>
        <v>-0.95319294108524488</v>
      </c>
      <c r="AM180" s="7" t="e">
        <f t="shared" si="26"/>
        <v>#NUM!</v>
      </c>
    </row>
    <row r="181" spans="1:39" x14ac:dyDescent="0.25">
      <c r="A181" t="s">
        <v>830</v>
      </c>
      <c r="B181" t="s">
        <v>831</v>
      </c>
      <c r="C181" s="6">
        <v>40471</v>
      </c>
      <c r="D181">
        <v>2</v>
      </c>
      <c r="E181">
        <v>2</v>
      </c>
      <c r="F181">
        <v>1.4</v>
      </c>
      <c r="G181">
        <v>1</v>
      </c>
      <c r="H181">
        <v>1</v>
      </c>
      <c r="I181">
        <v>0.71</v>
      </c>
      <c r="J181">
        <v>23</v>
      </c>
      <c r="K181">
        <v>269</v>
      </c>
      <c r="L181">
        <v>42</v>
      </c>
      <c r="M181">
        <v>750</v>
      </c>
      <c r="N181">
        <v>12.86</v>
      </c>
      <c r="O181">
        <v>0.61</v>
      </c>
      <c r="P181">
        <v>20</v>
      </c>
      <c r="Q181">
        <v>153</v>
      </c>
      <c r="R181">
        <v>19</v>
      </c>
      <c r="S181">
        <v>300</v>
      </c>
      <c r="T181">
        <v>6.15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B181" t="s">
        <v>1003</v>
      </c>
      <c r="AD181">
        <f t="shared" si="18"/>
        <v>43</v>
      </c>
      <c r="AE181">
        <f t="shared" si="19"/>
        <v>20</v>
      </c>
      <c r="AF181">
        <f t="shared" si="20"/>
        <v>0</v>
      </c>
      <c r="AG181" s="7">
        <f t="shared" si="21"/>
        <v>3.8433205526302698</v>
      </c>
      <c r="AH181" s="7">
        <f t="shared" si="22"/>
        <v>2.64</v>
      </c>
      <c r="AI181" s="7" t="e">
        <f t="shared" si="23"/>
        <v>#NUM!</v>
      </c>
      <c r="AJ181" s="7"/>
      <c r="AK181" s="7">
        <f t="shared" si="24"/>
        <v>-9.0166794473697287</v>
      </c>
      <c r="AL181" s="7">
        <f t="shared" si="25"/>
        <v>-3.5100000000000002</v>
      </c>
      <c r="AM181" s="7" t="e">
        <f t="shared" si="26"/>
        <v>#NUM!</v>
      </c>
    </row>
    <row r="182" spans="1:39" x14ac:dyDescent="0.25">
      <c r="A182" t="s">
        <v>830</v>
      </c>
      <c r="B182" t="s">
        <v>831</v>
      </c>
      <c r="C182" s="6">
        <v>40472</v>
      </c>
      <c r="D182">
        <v>2</v>
      </c>
      <c r="E182">
        <v>3</v>
      </c>
      <c r="F182">
        <v>1.4</v>
      </c>
      <c r="G182">
        <v>1</v>
      </c>
      <c r="H182">
        <v>1</v>
      </c>
      <c r="I182">
        <v>0.9</v>
      </c>
      <c r="J182">
        <v>12</v>
      </c>
      <c r="K182">
        <v>899</v>
      </c>
      <c r="L182">
        <v>38</v>
      </c>
      <c r="M182">
        <v>3000</v>
      </c>
      <c r="N182">
        <v>15.12</v>
      </c>
      <c r="O182">
        <v>0.8</v>
      </c>
      <c r="P182">
        <v>21</v>
      </c>
      <c r="Q182">
        <v>559</v>
      </c>
      <c r="R182">
        <v>26</v>
      </c>
      <c r="S182">
        <v>1500</v>
      </c>
      <c r="T182">
        <v>10.119999999999999</v>
      </c>
      <c r="U182">
        <v>0.65</v>
      </c>
      <c r="V182">
        <v>5</v>
      </c>
      <c r="W182">
        <v>211</v>
      </c>
      <c r="X182">
        <v>5</v>
      </c>
      <c r="Y182">
        <v>500</v>
      </c>
      <c r="Z182">
        <v>3.41</v>
      </c>
      <c r="AA182" t="s">
        <v>833</v>
      </c>
      <c r="AD182">
        <f t="shared" si="18"/>
        <v>38</v>
      </c>
      <c r="AE182">
        <f t="shared" si="19"/>
        <v>26</v>
      </c>
      <c r="AF182">
        <f t="shared" si="20"/>
        <v>5</v>
      </c>
      <c r="AG182" s="7">
        <f t="shared" si="21"/>
        <v>12.261819351394376</v>
      </c>
      <c r="AH182" s="7">
        <f t="shared" si="22"/>
        <v>7.5689293824861172</v>
      </c>
      <c r="AI182" s="7">
        <f t="shared" si="23"/>
        <v>2.19</v>
      </c>
      <c r="AJ182" s="7"/>
      <c r="AK182" s="7">
        <f t="shared" si="24"/>
        <v>-2.8581806486056234</v>
      </c>
      <c r="AL182" s="7">
        <f t="shared" si="25"/>
        <v>-2.551070617513882</v>
      </c>
      <c r="AM182" s="7">
        <f t="shared" si="26"/>
        <v>-1.2200000000000002</v>
      </c>
    </row>
    <row r="183" spans="1:39" x14ac:dyDescent="0.25">
      <c r="A183" t="s">
        <v>830</v>
      </c>
      <c r="B183" t="s">
        <v>831</v>
      </c>
      <c r="C183" s="6">
        <v>40472</v>
      </c>
      <c r="D183">
        <v>2</v>
      </c>
      <c r="E183">
        <v>3</v>
      </c>
      <c r="F183">
        <v>1.4</v>
      </c>
      <c r="G183">
        <v>1</v>
      </c>
      <c r="H183">
        <v>1</v>
      </c>
      <c r="I183">
        <v>0.9</v>
      </c>
      <c r="J183">
        <v>12</v>
      </c>
      <c r="K183">
        <v>899</v>
      </c>
      <c r="L183">
        <v>38</v>
      </c>
      <c r="M183">
        <v>3000</v>
      </c>
      <c r="N183">
        <v>15.12</v>
      </c>
      <c r="O183">
        <v>0.8</v>
      </c>
      <c r="P183">
        <v>21</v>
      </c>
      <c r="Q183">
        <v>559</v>
      </c>
      <c r="R183">
        <v>26</v>
      </c>
      <c r="S183">
        <v>1500</v>
      </c>
      <c r="T183">
        <v>10.119999999999999</v>
      </c>
      <c r="U183">
        <v>0.65</v>
      </c>
      <c r="V183">
        <v>5</v>
      </c>
      <c r="W183">
        <v>211</v>
      </c>
      <c r="X183">
        <v>5</v>
      </c>
      <c r="Y183">
        <v>500</v>
      </c>
      <c r="Z183">
        <v>3.41</v>
      </c>
      <c r="AA183" t="s">
        <v>833</v>
      </c>
      <c r="AD183">
        <f t="shared" si="18"/>
        <v>38</v>
      </c>
      <c r="AE183">
        <f t="shared" si="19"/>
        <v>26</v>
      </c>
      <c r="AF183">
        <f t="shared" si="20"/>
        <v>5</v>
      </c>
      <c r="AG183" s="7">
        <f t="shared" si="21"/>
        <v>12.261819351394376</v>
      </c>
      <c r="AH183" s="7">
        <f t="shared" si="22"/>
        <v>7.5689293824861172</v>
      </c>
      <c r="AI183" s="7">
        <f t="shared" si="23"/>
        <v>2.19</v>
      </c>
      <c r="AJ183" s="7"/>
      <c r="AK183" s="7">
        <f t="shared" si="24"/>
        <v>-2.8581806486056234</v>
      </c>
      <c r="AL183" s="7">
        <f t="shared" si="25"/>
        <v>-2.551070617513882</v>
      </c>
      <c r="AM183" s="7">
        <f t="shared" si="26"/>
        <v>-1.2200000000000002</v>
      </c>
    </row>
    <row r="184" spans="1:39" x14ac:dyDescent="0.25">
      <c r="A184" t="s">
        <v>830</v>
      </c>
      <c r="B184" t="s">
        <v>831</v>
      </c>
      <c r="C184" s="6">
        <v>40472</v>
      </c>
      <c r="D184">
        <v>2</v>
      </c>
      <c r="E184">
        <v>2</v>
      </c>
      <c r="F184">
        <v>1.4</v>
      </c>
      <c r="G184">
        <v>1</v>
      </c>
      <c r="H184">
        <v>1</v>
      </c>
      <c r="I184">
        <v>1</v>
      </c>
      <c r="J184">
        <v>8</v>
      </c>
      <c r="K184">
        <v>3754</v>
      </c>
      <c r="L184">
        <v>53</v>
      </c>
      <c r="M184">
        <v>0</v>
      </c>
      <c r="N184">
        <v>22.05</v>
      </c>
      <c r="O184">
        <v>0.84</v>
      </c>
      <c r="P184">
        <v>3</v>
      </c>
      <c r="Q184">
        <v>1093</v>
      </c>
      <c r="R184">
        <v>2</v>
      </c>
      <c r="S184">
        <v>2000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B184" t="s">
        <v>1004</v>
      </c>
      <c r="AD184">
        <f t="shared" si="18"/>
        <v>11</v>
      </c>
      <c r="AE184">
        <f t="shared" si="19"/>
        <v>3</v>
      </c>
      <c r="AF184">
        <f t="shared" si="20"/>
        <v>0</v>
      </c>
      <c r="AG184" s="7">
        <f t="shared" si="21"/>
        <v>19.623640900318918</v>
      </c>
      <c r="AH184" s="7">
        <f t="shared" si="22"/>
        <v>9.3299389418566783</v>
      </c>
      <c r="AI184" s="7" t="e">
        <f t="shared" si="23"/>
        <v>#NUM!</v>
      </c>
      <c r="AJ184" s="7"/>
      <c r="AK184" s="7">
        <f t="shared" si="24"/>
        <v>-2.4263590996810827</v>
      </c>
      <c r="AL184" s="7">
        <f t="shared" si="25"/>
        <v>9.3299389418566783</v>
      </c>
      <c r="AM184" s="7" t="e">
        <f t="shared" si="26"/>
        <v>#NUM!</v>
      </c>
    </row>
    <row r="185" spans="1:39" x14ac:dyDescent="0.25">
      <c r="A185" t="s">
        <v>830</v>
      </c>
      <c r="B185" t="s">
        <v>831</v>
      </c>
      <c r="C185" s="6">
        <v>40472</v>
      </c>
      <c r="D185">
        <v>2</v>
      </c>
      <c r="E185">
        <v>2</v>
      </c>
      <c r="F185">
        <v>1.4</v>
      </c>
      <c r="G185">
        <v>1</v>
      </c>
      <c r="H185">
        <v>1</v>
      </c>
      <c r="I185">
        <v>0.71</v>
      </c>
      <c r="J185">
        <v>27</v>
      </c>
      <c r="K185">
        <v>279</v>
      </c>
      <c r="L185">
        <v>44</v>
      </c>
      <c r="M185">
        <v>750</v>
      </c>
      <c r="N185">
        <v>13.35</v>
      </c>
      <c r="O185">
        <v>0.61</v>
      </c>
      <c r="P185">
        <v>18</v>
      </c>
      <c r="Q185">
        <v>143</v>
      </c>
      <c r="R185">
        <v>9</v>
      </c>
      <c r="S185">
        <v>300</v>
      </c>
      <c r="T185">
        <v>4.03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B185" t="s">
        <v>1005</v>
      </c>
      <c r="AD185">
        <f t="shared" si="18"/>
        <v>45</v>
      </c>
      <c r="AE185">
        <f t="shared" si="19"/>
        <v>18</v>
      </c>
      <c r="AF185">
        <f t="shared" si="20"/>
        <v>0</v>
      </c>
      <c r="AG185" s="7">
        <f t="shared" si="21"/>
        <v>4.1457020694841704</v>
      </c>
      <c r="AH185" s="7">
        <f t="shared" si="22"/>
        <v>2.58</v>
      </c>
      <c r="AI185" s="7" t="e">
        <f t="shared" si="23"/>
        <v>#NUM!</v>
      </c>
      <c r="AJ185" s="7"/>
      <c r="AK185" s="7">
        <f t="shared" si="24"/>
        <v>-9.2042979305158283</v>
      </c>
      <c r="AL185" s="7">
        <f t="shared" si="25"/>
        <v>-1.4500000000000002</v>
      </c>
      <c r="AM185" s="7" t="e">
        <f t="shared" si="26"/>
        <v>#NUM!</v>
      </c>
    </row>
    <row r="186" spans="1:39" x14ac:dyDescent="0.25">
      <c r="A186" t="s">
        <v>830</v>
      </c>
      <c r="B186" t="s">
        <v>831</v>
      </c>
      <c r="C186" s="6">
        <v>40472</v>
      </c>
      <c r="D186">
        <v>2</v>
      </c>
      <c r="E186">
        <v>2</v>
      </c>
      <c r="F186">
        <v>1.4</v>
      </c>
      <c r="G186">
        <v>1</v>
      </c>
      <c r="H186">
        <v>1</v>
      </c>
      <c r="I186">
        <v>1</v>
      </c>
      <c r="J186">
        <v>7</v>
      </c>
      <c r="K186">
        <v>4839</v>
      </c>
      <c r="L186">
        <v>52</v>
      </c>
      <c r="M186">
        <v>0</v>
      </c>
      <c r="N186">
        <v>21.7</v>
      </c>
      <c r="O186">
        <v>0.97</v>
      </c>
      <c r="P186">
        <v>7</v>
      </c>
      <c r="Q186">
        <v>2850</v>
      </c>
      <c r="R186">
        <v>8</v>
      </c>
      <c r="S186">
        <v>5000</v>
      </c>
      <c r="T186">
        <v>15.88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 t="s">
        <v>1100</v>
      </c>
      <c r="AD186">
        <f t="shared" si="18"/>
        <v>14</v>
      </c>
      <c r="AE186">
        <f t="shared" si="19"/>
        <v>7</v>
      </c>
      <c r="AF186">
        <f t="shared" si="20"/>
        <v>0</v>
      </c>
      <c r="AG186" s="7">
        <f t="shared" si="21"/>
        <v>22.653157202119733</v>
      </c>
      <c r="AH186" s="7">
        <f t="shared" si="22"/>
        <v>16.471301850327411</v>
      </c>
      <c r="AI186" s="7" t="e">
        <f t="shared" si="23"/>
        <v>#NUM!</v>
      </c>
      <c r="AJ186" s="7"/>
      <c r="AK186" s="7">
        <f t="shared" si="24"/>
        <v>0.95315720211973343</v>
      </c>
      <c r="AL186" s="7">
        <f t="shared" si="25"/>
        <v>0.59130185032740989</v>
      </c>
      <c r="AM186" s="7" t="e">
        <f t="shared" si="26"/>
        <v>#NUM!</v>
      </c>
    </row>
    <row r="187" spans="1:39" x14ac:dyDescent="0.25">
      <c r="A187" t="s">
        <v>830</v>
      </c>
      <c r="B187" t="s">
        <v>831</v>
      </c>
      <c r="C187" s="6">
        <v>40472</v>
      </c>
      <c r="D187">
        <v>2</v>
      </c>
      <c r="E187">
        <v>2</v>
      </c>
      <c r="F187">
        <v>1.4</v>
      </c>
      <c r="G187">
        <v>1</v>
      </c>
      <c r="H187">
        <v>1</v>
      </c>
      <c r="I187">
        <v>1</v>
      </c>
      <c r="J187">
        <v>7</v>
      </c>
      <c r="K187">
        <v>4839</v>
      </c>
      <c r="L187">
        <v>52</v>
      </c>
      <c r="M187">
        <v>0</v>
      </c>
      <c r="N187">
        <v>21.7</v>
      </c>
      <c r="O187">
        <v>0.97</v>
      </c>
      <c r="P187">
        <v>7</v>
      </c>
      <c r="Q187">
        <v>2850</v>
      </c>
      <c r="R187">
        <v>8</v>
      </c>
      <c r="S187">
        <v>5000</v>
      </c>
      <c r="T187">
        <v>15.88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 t="s">
        <v>1100</v>
      </c>
      <c r="AD187">
        <f t="shared" si="18"/>
        <v>14</v>
      </c>
      <c r="AE187">
        <f t="shared" si="19"/>
        <v>7</v>
      </c>
      <c r="AF187">
        <f t="shared" si="20"/>
        <v>0</v>
      </c>
      <c r="AG187" s="7">
        <f t="shared" si="21"/>
        <v>22.653157202119733</v>
      </c>
      <c r="AH187" s="7">
        <f t="shared" si="22"/>
        <v>16.471301850327411</v>
      </c>
      <c r="AI187" s="7" t="e">
        <f t="shared" si="23"/>
        <v>#NUM!</v>
      </c>
      <c r="AJ187" s="7"/>
      <c r="AK187" s="7">
        <f t="shared" si="24"/>
        <v>0.95315720211973343</v>
      </c>
      <c r="AL187" s="7">
        <f t="shared" si="25"/>
        <v>0.59130185032740989</v>
      </c>
      <c r="AM187" s="7" t="e">
        <f t="shared" si="26"/>
        <v>#NUM!</v>
      </c>
    </row>
    <row r="188" spans="1:39" x14ac:dyDescent="0.25">
      <c r="A188" t="s">
        <v>830</v>
      </c>
      <c r="B188" t="s">
        <v>831</v>
      </c>
      <c r="C188" s="6">
        <v>40473</v>
      </c>
      <c r="D188">
        <v>2</v>
      </c>
      <c r="E188">
        <v>2</v>
      </c>
      <c r="F188">
        <v>1.4</v>
      </c>
      <c r="G188">
        <v>1</v>
      </c>
      <c r="H188">
        <v>1</v>
      </c>
      <c r="I188">
        <v>1</v>
      </c>
      <c r="J188">
        <v>9</v>
      </c>
      <c r="K188">
        <v>3137</v>
      </c>
      <c r="L188">
        <v>49</v>
      </c>
      <c r="M188">
        <v>0</v>
      </c>
      <c r="N188">
        <v>20.65</v>
      </c>
      <c r="O188">
        <v>0.84</v>
      </c>
      <c r="P188">
        <v>5</v>
      </c>
      <c r="Q188">
        <v>942</v>
      </c>
      <c r="R188">
        <v>6</v>
      </c>
      <c r="S188">
        <v>2000</v>
      </c>
      <c r="T188">
        <v>11.42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B188" t="s">
        <v>38</v>
      </c>
      <c r="AD188">
        <f t="shared" si="18"/>
        <v>14</v>
      </c>
      <c r="AE188">
        <f t="shared" si="19"/>
        <v>5</v>
      </c>
      <c r="AF188">
        <f t="shared" si="20"/>
        <v>0</v>
      </c>
      <c r="AG188" s="7">
        <f t="shared" si="21"/>
        <v>18.816449995145213</v>
      </c>
      <c r="AH188" s="7">
        <f t="shared" si="22"/>
        <v>8.7140479096965038</v>
      </c>
      <c r="AI188" s="7" t="e">
        <f t="shared" si="23"/>
        <v>#NUM!</v>
      </c>
      <c r="AJ188" s="7"/>
      <c r="AK188" s="7">
        <f t="shared" si="24"/>
        <v>-1.8335500048547857</v>
      </c>
      <c r="AL188" s="7">
        <f t="shared" si="25"/>
        <v>-2.7059520903034961</v>
      </c>
      <c r="AM188" s="7" t="e">
        <f t="shared" si="26"/>
        <v>#NUM!</v>
      </c>
    </row>
    <row r="189" spans="1:39" x14ac:dyDescent="0.25">
      <c r="A189" t="s">
        <v>830</v>
      </c>
      <c r="B189" t="s">
        <v>831</v>
      </c>
      <c r="C189" s="6">
        <v>40473</v>
      </c>
      <c r="D189">
        <v>2</v>
      </c>
      <c r="E189">
        <v>2</v>
      </c>
      <c r="F189">
        <v>1.4</v>
      </c>
      <c r="G189">
        <v>1</v>
      </c>
      <c r="H189">
        <v>1</v>
      </c>
      <c r="I189">
        <v>0.71</v>
      </c>
      <c r="J189">
        <v>23</v>
      </c>
      <c r="K189">
        <v>311</v>
      </c>
      <c r="L189">
        <v>34</v>
      </c>
      <c r="M189">
        <v>750</v>
      </c>
      <c r="N189">
        <v>10.88</v>
      </c>
      <c r="O189">
        <v>0.61</v>
      </c>
      <c r="P189">
        <v>13</v>
      </c>
      <c r="Q189">
        <v>169</v>
      </c>
      <c r="R189">
        <v>12</v>
      </c>
      <c r="S189">
        <v>300</v>
      </c>
      <c r="T189">
        <v>4.66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B189" t="s">
        <v>1006</v>
      </c>
      <c r="AD189">
        <f t="shared" si="18"/>
        <v>36</v>
      </c>
      <c r="AE189">
        <f t="shared" si="19"/>
        <v>13</v>
      </c>
      <c r="AF189">
        <f t="shared" si="20"/>
        <v>0</v>
      </c>
      <c r="AG189" s="7">
        <f t="shared" si="21"/>
        <v>4.4681514936317361</v>
      </c>
      <c r="AH189" s="7">
        <f t="shared" si="22"/>
        <v>2.4300000000000002</v>
      </c>
      <c r="AI189" s="7" t="e">
        <f t="shared" si="23"/>
        <v>#NUM!</v>
      </c>
      <c r="AJ189" s="7"/>
      <c r="AK189" s="7">
        <f t="shared" si="24"/>
        <v>-6.4118485063682646</v>
      </c>
      <c r="AL189" s="7">
        <f t="shared" si="25"/>
        <v>-2.23</v>
      </c>
      <c r="AM189" s="7" t="e">
        <f t="shared" si="26"/>
        <v>#NUM!</v>
      </c>
    </row>
    <row r="190" spans="1:39" x14ac:dyDescent="0.25">
      <c r="A190" t="s">
        <v>830</v>
      </c>
      <c r="B190" t="s">
        <v>831</v>
      </c>
      <c r="C190" s="6">
        <v>40474</v>
      </c>
      <c r="D190">
        <v>2</v>
      </c>
      <c r="E190">
        <v>2</v>
      </c>
      <c r="F190">
        <v>1.4</v>
      </c>
      <c r="G190">
        <v>1</v>
      </c>
      <c r="H190">
        <v>1</v>
      </c>
      <c r="I190">
        <v>1</v>
      </c>
      <c r="J190">
        <v>7</v>
      </c>
      <c r="K190">
        <v>4041</v>
      </c>
      <c r="L190">
        <v>32</v>
      </c>
      <c r="M190">
        <v>0</v>
      </c>
      <c r="N190">
        <v>14.7</v>
      </c>
      <c r="O190">
        <v>0.9</v>
      </c>
      <c r="P190">
        <v>4</v>
      </c>
      <c r="Q190">
        <v>1568</v>
      </c>
      <c r="R190">
        <v>4</v>
      </c>
      <c r="S190">
        <v>3000</v>
      </c>
      <c r="T190">
        <v>6.66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B190" t="s">
        <v>137</v>
      </c>
      <c r="AD190">
        <f t="shared" si="18"/>
        <v>11</v>
      </c>
      <c r="AE190">
        <f t="shared" si="19"/>
        <v>4</v>
      </c>
      <c r="AF190">
        <f t="shared" si="20"/>
        <v>0</v>
      </c>
      <c r="AG190" s="7">
        <f t="shared" si="21"/>
        <v>20.251932627036215</v>
      </c>
      <c r="AH190" s="7">
        <f t="shared" si="22"/>
        <v>11.696495482875942</v>
      </c>
      <c r="AI190" s="7" t="e">
        <f t="shared" si="23"/>
        <v>#NUM!</v>
      </c>
      <c r="AJ190" s="7"/>
      <c r="AK190" s="7">
        <f t="shared" si="24"/>
        <v>5.5519326270362157</v>
      </c>
      <c r="AL190" s="7">
        <f t="shared" si="25"/>
        <v>5.0364954828759423</v>
      </c>
      <c r="AM190" s="7" t="e">
        <f t="shared" si="26"/>
        <v>#NUM!</v>
      </c>
    </row>
    <row r="191" spans="1:39" x14ac:dyDescent="0.25">
      <c r="A191" t="s">
        <v>830</v>
      </c>
      <c r="B191" t="s">
        <v>831</v>
      </c>
      <c r="C191" s="6">
        <v>40474</v>
      </c>
      <c r="D191">
        <v>2</v>
      </c>
      <c r="E191">
        <v>2</v>
      </c>
      <c r="F191">
        <v>1.4</v>
      </c>
      <c r="G191">
        <v>1</v>
      </c>
      <c r="H191">
        <v>1</v>
      </c>
      <c r="I191">
        <v>0.71</v>
      </c>
      <c r="J191">
        <v>11</v>
      </c>
      <c r="K191">
        <v>270</v>
      </c>
      <c r="L191">
        <v>21</v>
      </c>
      <c r="M191">
        <v>750</v>
      </c>
      <c r="N191">
        <v>7.67</v>
      </c>
      <c r="O191">
        <v>0.61</v>
      </c>
      <c r="P191">
        <v>11</v>
      </c>
      <c r="Q191">
        <v>162</v>
      </c>
      <c r="R191">
        <v>10</v>
      </c>
      <c r="S191">
        <v>300</v>
      </c>
      <c r="T191">
        <v>4.24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B191" t="s">
        <v>1007</v>
      </c>
      <c r="AD191">
        <f t="shared" si="18"/>
        <v>22</v>
      </c>
      <c r="AE191">
        <f t="shared" si="19"/>
        <v>11</v>
      </c>
      <c r="AF191">
        <f t="shared" si="20"/>
        <v>0</v>
      </c>
      <c r="AG191" s="7">
        <f t="shared" si="21"/>
        <v>3.1349864983473794</v>
      </c>
      <c r="AH191" s="7">
        <f t="shared" si="22"/>
        <v>2.37</v>
      </c>
      <c r="AI191" s="7" t="e">
        <f t="shared" si="23"/>
        <v>#NUM!</v>
      </c>
      <c r="AJ191" s="7"/>
      <c r="AK191" s="7">
        <f t="shared" si="24"/>
        <v>-4.535013501652621</v>
      </c>
      <c r="AL191" s="7">
        <f t="shared" si="25"/>
        <v>-1.87</v>
      </c>
      <c r="AM191" s="7" t="e">
        <f t="shared" si="26"/>
        <v>#NUM!</v>
      </c>
    </row>
    <row r="192" spans="1:39" x14ac:dyDescent="0.25">
      <c r="A192" t="s">
        <v>830</v>
      </c>
      <c r="B192" t="s">
        <v>831</v>
      </c>
      <c r="C192" s="6">
        <v>40475</v>
      </c>
      <c r="D192">
        <v>2</v>
      </c>
      <c r="E192">
        <v>3</v>
      </c>
      <c r="F192">
        <v>1.4</v>
      </c>
      <c r="G192">
        <v>1</v>
      </c>
      <c r="H192">
        <v>1</v>
      </c>
      <c r="I192">
        <v>0.9</v>
      </c>
      <c r="J192">
        <v>11</v>
      </c>
      <c r="K192">
        <v>832</v>
      </c>
      <c r="L192">
        <v>40</v>
      </c>
      <c r="M192">
        <v>3000</v>
      </c>
      <c r="N192">
        <v>15.75</v>
      </c>
      <c r="O192">
        <v>0.8</v>
      </c>
      <c r="P192">
        <v>25</v>
      </c>
      <c r="Q192">
        <v>585</v>
      </c>
      <c r="R192">
        <v>29</v>
      </c>
      <c r="S192">
        <v>1500</v>
      </c>
      <c r="T192">
        <v>10.97</v>
      </c>
      <c r="U192">
        <v>0.65</v>
      </c>
      <c r="V192">
        <v>4</v>
      </c>
      <c r="W192">
        <v>245</v>
      </c>
      <c r="X192">
        <v>4</v>
      </c>
      <c r="Y192">
        <v>500</v>
      </c>
      <c r="Z192">
        <v>3.18</v>
      </c>
      <c r="AA192" t="s">
        <v>834</v>
      </c>
      <c r="AD192">
        <f t="shared" si="18"/>
        <v>40</v>
      </c>
      <c r="AE192">
        <f t="shared" si="19"/>
        <v>29</v>
      </c>
      <c r="AF192">
        <f t="shared" si="20"/>
        <v>4</v>
      </c>
      <c r="AG192" s="7">
        <f t="shared" si="21"/>
        <v>11.842168725023795</v>
      </c>
      <c r="AH192" s="7">
        <f t="shared" si="22"/>
        <v>8.1187000064261632</v>
      </c>
      <c r="AI192" s="7">
        <f t="shared" si="23"/>
        <v>2.16</v>
      </c>
      <c r="AJ192" s="7"/>
      <c r="AK192" s="7">
        <f t="shared" si="24"/>
        <v>-3.9078312749762052</v>
      </c>
      <c r="AL192" s="7">
        <f t="shared" si="25"/>
        <v>-2.8512999935738375</v>
      </c>
      <c r="AM192" s="7">
        <f t="shared" si="26"/>
        <v>-1.02</v>
      </c>
    </row>
    <row r="193" spans="1:39" x14ac:dyDescent="0.25">
      <c r="A193" t="s">
        <v>830</v>
      </c>
      <c r="B193" t="s">
        <v>831</v>
      </c>
      <c r="C193" s="6">
        <v>40475</v>
      </c>
      <c r="D193">
        <v>2</v>
      </c>
      <c r="E193">
        <v>3</v>
      </c>
      <c r="F193">
        <v>1.4</v>
      </c>
      <c r="G193">
        <v>1</v>
      </c>
      <c r="H193">
        <v>1</v>
      </c>
      <c r="I193">
        <v>0.9</v>
      </c>
      <c r="J193">
        <v>11</v>
      </c>
      <c r="K193">
        <v>832</v>
      </c>
      <c r="L193">
        <v>40</v>
      </c>
      <c r="M193">
        <v>3000</v>
      </c>
      <c r="N193">
        <v>15.75</v>
      </c>
      <c r="O193">
        <v>0.8</v>
      </c>
      <c r="P193">
        <v>25</v>
      </c>
      <c r="Q193">
        <v>585</v>
      </c>
      <c r="R193">
        <v>29</v>
      </c>
      <c r="S193">
        <v>1500</v>
      </c>
      <c r="T193">
        <v>10.97</v>
      </c>
      <c r="U193">
        <v>0.65</v>
      </c>
      <c r="V193">
        <v>4</v>
      </c>
      <c r="W193">
        <v>245</v>
      </c>
      <c r="X193">
        <v>4</v>
      </c>
      <c r="Y193">
        <v>500</v>
      </c>
      <c r="Z193">
        <v>3.18</v>
      </c>
      <c r="AA193" t="s">
        <v>834</v>
      </c>
      <c r="AD193">
        <f t="shared" si="18"/>
        <v>40</v>
      </c>
      <c r="AE193">
        <f t="shared" si="19"/>
        <v>29</v>
      </c>
      <c r="AF193">
        <f t="shared" si="20"/>
        <v>4</v>
      </c>
      <c r="AG193" s="7">
        <f t="shared" si="21"/>
        <v>11.842168725023795</v>
      </c>
      <c r="AH193" s="7">
        <f t="shared" si="22"/>
        <v>8.1187000064261632</v>
      </c>
      <c r="AI193" s="7">
        <f t="shared" si="23"/>
        <v>2.16</v>
      </c>
      <c r="AJ193" s="7"/>
      <c r="AK193" s="7">
        <f t="shared" si="24"/>
        <v>-3.9078312749762052</v>
      </c>
      <c r="AL193" s="7">
        <f t="shared" si="25"/>
        <v>-2.8512999935738375</v>
      </c>
      <c r="AM193" s="7">
        <f t="shared" si="26"/>
        <v>-1.02</v>
      </c>
    </row>
    <row r="194" spans="1:39" x14ac:dyDescent="0.25">
      <c r="A194" t="s">
        <v>830</v>
      </c>
      <c r="B194" t="s">
        <v>831</v>
      </c>
      <c r="C194" s="6">
        <v>40475</v>
      </c>
      <c r="D194">
        <v>2</v>
      </c>
      <c r="E194">
        <v>2</v>
      </c>
      <c r="F194">
        <v>1.4</v>
      </c>
      <c r="G194">
        <v>1</v>
      </c>
      <c r="H194">
        <v>1</v>
      </c>
      <c r="I194">
        <v>1</v>
      </c>
      <c r="J194">
        <v>11</v>
      </c>
      <c r="K194">
        <v>5253</v>
      </c>
      <c r="L194">
        <v>60</v>
      </c>
      <c r="M194">
        <v>0</v>
      </c>
      <c r="N194">
        <v>24.5</v>
      </c>
      <c r="O194">
        <v>0.97</v>
      </c>
      <c r="P194">
        <v>9</v>
      </c>
      <c r="Q194">
        <v>2730</v>
      </c>
      <c r="R194">
        <v>10</v>
      </c>
      <c r="S194">
        <v>5000</v>
      </c>
      <c r="T194">
        <v>16.54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 t="s">
        <v>1101</v>
      </c>
      <c r="AD194">
        <f t="shared" ref="AD194:AD257" si="27">(J194+P194+V194)</f>
        <v>20</v>
      </c>
      <c r="AE194">
        <f t="shared" ref="AE194:AE257" si="28">(+P194+V194)</f>
        <v>9</v>
      </c>
      <c r="AF194">
        <f t="shared" ref="AF194:AF257" si="29">+V194</f>
        <v>0</v>
      </c>
      <c r="AG194" s="7">
        <f t="shared" ref="AG194:AG257" si="30">(MAX($AN$7,(((LOG10(K194)^$AN$2))+(K194/$AN$3)+$AN$4))*(1+((AD194-32)/100)))+((AD194&gt;48)*(AD194-48)*0.1)</f>
        <v>25.126945029901282</v>
      </c>
      <c r="AH194" s="7">
        <f t="shared" ref="AH194:AH257" si="31">MAX($AN$7,(((LOG10(Q194)^$AN$2))+(Q194/$AN$3)+$AN$4))*(1+((AE194-32)/100))+((AE194&gt;48)*(AE194-48)*0.1)</f>
        <v>16.575073847683647</v>
      </c>
      <c r="AI194" s="7" t="e">
        <f t="shared" ref="AI194:AI257" si="32">MAX($AN$7,(((LOG10(W194)^$AN$2))+(W194/$AN$3)+$AN$4))*(1+((AF194-32)/100))+((AF194&gt;48)*(AF194-48)*0.1)</f>
        <v>#NUM!</v>
      </c>
      <c r="AJ194" s="7"/>
      <c r="AK194" s="7">
        <f t="shared" ref="AK194:AK257" si="33">+AG194-N194</f>
        <v>0.62694502990128242</v>
      </c>
      <c r="AL194" s="7">
        <f t="shared" ref="AL194:AL257" si="34">+AH194-T194</f>
        <v>3.5073847683648296E-2</v>
      </c>
      <c r="AM194" s="7" t="e">
        <f t="shared" ref="AM194:AM257" si="35">+AI194-Z194</f>
        <v>#NUM!</v>
      </c>
    </row>
    <row r="195" spans="1:39" x14ac:dyDescent="0.25">
      <c r="A195" t="s">
        <v>830</v>
      </c>
      <c r="B195" t="s">
        <v>831</v>
      </c>
      <c r="C195" s="6">
        <v>40475</v>
      </c>
      <c r="D195">
        <v>2</v>
      </c>
      <c r="E195">
        <v>2</v>
      </c>
      <c r="F195">
        <v>1.4</v>
      </c>
      <c r="G195">
        <v>1</v>
      </c>
      <c r="H195">
        <v>1</v>
      </c>
      <c r="I195">
        <v>1</v>
      </c>
      <c r="J195">
        <v>11</v>
      </c>
      <c r="K195">
        <v>5253</v>
      </c>
      <c r="L195">
        <v>60</v>
      </c>
      <c r="M195">
        <v>0</v>
      </c>
      <c r="N195">
        <v>24.5</v>
      </c>
      <c r="O195">
        <v>0.97</v>
      </c>
      <c r="P195">
        <v>9</v>
      </c>
      <c r="Q195">
        <v>2730</v>
      </c>
      <c r="R195">
        <v>10</v>
      </c>
      <c r="S195">
        <v>5000</v>
      </c>
      <c r="T195">
        <v>16.54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 t="s">
        <v>1101</v>
      </c>
      <c r="AD195">
        <f t="shared" si="27"/>
        <v>20</v>
      </c>
      <c r="AE195">
        <f t="shared" si="28"/>
        <v>9</v>
      </c>
      <c r="AF195">
        <f t="shared" si="29"/>
        <v>0</v>
      </c>
      <c r="AG195" s="7">
        <f t="shared" si="30"/>
        <v>25.126945029901282</v>
      </c>
      <c r="AH195" s="7">
        <f t="shared" si="31"/>
        <v>16.575073847683647</v>
      </c>
      <c r="AI195" s="7" t="e">
        <f t="shared" si="32"/>
        <v>#NUM!</v>
      </c>
      <c r="AJ195" s="7"/>
      <c r="AK195" s="7">
        <f t="shared" si="33"/>
        <v>0.62694502990128242</v>
      </c>
      <c r="AL195" s="7">
        <f t="shared" si="34"/>
        <v>3.5073847683648296E-2</v>
      </c>
      <c r="AM195" s="7" t="e">
        <f t="shared" si="35"/>
        <v>#NUM!</v>
      </c>
    </row>
    <row r="196" spans="1:39" x14ac:dyDescent="0.25">
      <c r="A196" t="s">
        <v>443</v>
      </c>
      <c r="B196" t="s">
        <v>447</v>
      </c>
      <c r="C196" s="6">
        <v>40396</v>
      </c>
      <c r="D196">
        <v>2</v>
      </c>
      <c r="E196">
        <v>3</v>
      </c>
      <c r="F196">
        <v>1.4</v>
      </c>
      <c r="G196">
        <v>1</v>
      </c>
      <c r="H196">
        <v>1</v>
      </c>
      <c r="I196">
        <v>1</v>
      </c>
      <c r="J196">
        <v>16</v>
      </c>
      <c r="K196">
        <v>1856</v>
      </c>
      <c r="L196">
        <v>42</v>
      </c>
      <c r="M196">
        <v>0</v>
      </c>
      <c r="N196">
        <v>18.2</v>
      </c>
      <c r="O196">
        <v>0.84</v>
      </c>
      <c r="P196">
        <v>14</v>
      </c>
      <c r="Q196">
        <v>686</v>
      </c>
      <c r="R196">
        <v>27</v>
      </c>
      <c r="S196">
        <v>2000</v>
      </c>
      <c r="T196">
        <v>10.92</v>
      </c>
      <c r="U196">
        <v>0.65</v>
      </c>
      <c r="V196">
        <v>15</v>
      </c>
      <c r="W196">
        <v>294</v>
      </c>
      <c r="X196">
        <v>14</v>
      </c>
      <c r="Y196">
        <v>500</v>
      </c>
      <c r="Z196">
        <v>5.46</v>
      </c>
      <c r="AB196" t="s">
        <v>446</v>
      </c>
      <c r="AD196">
        <f t="shared" si="27"/>
        <v>45</v>
      </c>
      <c r="AE196">
        <f t="shared" si="28"/>
        <v>29</v>
      </c>
      <c r="AF196">
        <f t="shared" si="29"/>
        <v>15</v>
      </c>
      <c r="AG196" s="7">
        <f t="shared" si="30"/>
        <v>20.097377928608683</v>
      </c>
      <c r="AH196" s="7">
        <f t="shared" si="31"/>
        <v>9.2284037587243368</v>
      </c>
      <c r="AI196" s="7">
        <f t="shared" si="32"/>
        <v>3.2941303216173949</v>
      </c>
      <c r="AJ196" s="7"/>
      <c r="AK196" s="7">
        <f t="shared" si="33"/>
        <v>1.8973779286086838</v>
      </c>
      <c r="AL196" s="7">
        <f t="shared" si="34"/>
        <v>-1.6915962412756631</v>
      </c>
      <c r="AM196" s="7">
        <f t="shared" si="35"/>
        <v>-2.165869678382605</v>
      </c>
    </row>
    <row r="197" spans="1:39" x14ac:dyDescent="0.25">
      <c r="A197" t="s">
        <v>443</v>
      </c>
      <c r="B197" t="s">
        <v>445</v>
      </c>
      <c r="C197" s="6">
        <v>40394</v>
      </c>
      <c r="D197">
        <v>2</v>
      </c>
      <c r="E197">
        <v>3</v>
      </c>
      <c r="F197">
        <v>1.4</v>
      </c>
      <c r="G197">
        <v>1</v>
      </c>
      <c r="H197">
        <v>1</v>
      </c>
      <c r="I197">
        <v>1</v>
      </c>
      <c r="J197">
        <v>11</v>
      </c>
      <c r="K197">
        <v>1788</v>
      </c>
      <c r="L197">
        <v>27</v>
      </c>
      <c r="M197">
        <v>0</v>
      </c>
      <c r="N197">
        <v>12.95</v>
      </c>
      <c r="O197">
        <v>0.84</v>
      </c>
      <c r="P197">
        <v>8</v>
      </c>
      <c r="Q197">
        <v>597</v>
      </c>
      <c r="R197">
        <v>18</v>
      </c>
      <c r="S197">
        <v>2000</v>
      </c>
      <c r="T197">
        <v>8.27</v>
      </c>
      <c r="U197">
        <v>0.65</v>
      </c>
      <c r="V197">
        <v>10</v>
      </c>
      <c r="W197">
        <v>264</v>
      </c>
      <c r="X197">
        <v>10</v>
      </c>
      <c r="Y197">
        <v>500</v>
      </c>
      <c r="Z197">
        <v>4.55</v>
      </c>
      <c r="AB197" t="s">
        <v>140</v>
      </c>
      <c r="AD197">
        <f t="shared" si="27"/>
        <v>29</v>
      </c>
      <c r="AE197">
        <f t="shared" si="28"/>
        <v>18</v>
      </c>
      <c r="AF197">
        <f t="shared" si="29"/>
        <v>10</v>
      </c>
      <c r="AG197" s="7">
        <f t="shared" si="30"/>
        <v>16.91623677912386</v>
      </c>
      <c r="AH197" s="7">
        <f t="shared" si="31"/>
        <v>7.321153995627407</v>
      </c>
      <c r="AI197" s="7">
        <f t="shared" si="32"/>
        <v>2.6186963816946385</v>
      </c>
      <c r="AJ197" s="7"/>
      <c r="AK197" s="7">
        <f t="shared" si="33"/>
        <v>3.9662367791238609</v>
      </c>
      <c r="AL197" s="7">
        <f t="shared" si="34"/>
        <v>-0.94884600437259259</v>
      </c>
      <c r="AM197" s="7">
        <f t="shared" si="35"/>
        <v>-1.9313036183053613</v>
      </c>
    </row>
    <row r="198" spans="1:39" x14ac:dyDescent="0.25">
      <c r="A198" t="s">
        <v>443</v>
      </c>
      <c r="B198" t="s">
        <v>445</v>
      </c>
      <c r="C198" s="6">
        <v>40395</v>
      </c>
      <c r="D198">
        <v>2</v>
      </c>
      <c r="E198">
        <v>3</v>
      </c>
      <c r="F198">
        <v>1.4</v>
      </c>
      <c r="G198">
        <v>1</v>
      </c>
      <c r="H198">
        <v>1</v>
      </c>
      <c r="I198">
        <v>1</v>
      </c>
      <c r="J198">
        <v>13</v>
      </c>
      <c r="K198">
        <v>1857</v>
      </c>
      <c r="L198">
        <v>35</v>
      </c>
      <c r="M198">
        <v>0</v>
      </c>
      <c r="N198">
        <v>15.75</v>
      </c>
      <c r="O198">
        <v>0.84</v>
      </c>
      <c r="P198">
        <v>14</v>
      </c>
      <c r="Q198">
        <v>780</v>
      </c>
      <c r="R198">
        <v>23</v>
      </c>
      <c r="S198">
        <v>2000</v>
      </c>
      <c r="T198">
        <v>9.74</v>
      </c>
      <c r="U198">
        <v>0.65</v>
      </c>
      <c r="V198">
        <v>10</v>
      </c>
      <c r="W198">
        <v>265</v>
      </c>
      <c r="X198">
        <v>10</v>
      </c>
      <c r="Y198">
        <v>500</v>
      </c>
      <c r="Z198">
        <v>4.55</v>
      </c>
      <c r="AB198" t="s">
        <v>446</v>
      </c>
      <c r="AD198">
        <f t="shared" si="27"/>
        <v>37</v>
      </c>
      <c r="AE198">
        <f t="shared" si="28"/>
        <v>24</v>
      </c>
      <c r="AF198">
        <f t="shared" si="29"/>
        <v>10</v>
      </c>
      <c r="AG198" s="7">
        <f t="shared" si="30"/>
        <v>18.679817144343371</v>
      </c>
      <c r="AH198" s="7">
        <f t="shared" si="31"/>
        <v>9.6338646186424874</v>
      </c>
      <c r="AI198" s="7">
        <f t="shared" si="32"/>
        <v>2.6351846436040605</v>
      </c>
      <c r="AJ198" s="7"/>
      <c r="AK198" s="7">
        <f t="shared" si="33"/>
        <v>2.9298171443433709</v>
      </c>
      <c r="AL198" s="7">
        <f t="shared" si="34"/>
        <v>-0.10613538135751277</v>
      </c>
      <c r="AM198" s="7">
        <f t="shared" si="35"/>
        <v>-1.9148153563959394</v>
      </c>
    </row>
    <row r="199" spans="1:39" x14ac:dyDescent="0.25">
      <c r="A199" t="s">
        <v>443</v>
      </c>
      <c r="B199" t="s">
        <v>445</v>
      </c>
      <c r="C199" s="6">
        <v>40398</v>
      </c>
      <c r="D199">
        <v>2</v>
      </c>
      <c r="E199">
        <v>3</v>
      </c>
      <c r="F199">
        <v>1.4</v>
      </c>
      <c r="G199">
        <v>1</v>
      </c>
      <c r="H199">
        <v>1</v>
      </c>
      <c r="I199">
        <v>0.84</v>
      </c>
      <c r="J199">
        <v>16</v>
      </c>
      <c r="K199">
        <v>629</v>
      </c>
      <c r="L199">
        <v>50</v>
      </c>
      <c r="M199">
        <v>2000</v>
      </c>
      <c r="N199">
        <v>17.71</v>
      </c>
      <c r="O199">
        <v>0.71</v>
      </c>
      <c r="P199">
        <v>17</v>
      </c>
      <c r="Q199">
        <v>403</v>
      </c>
      <c r="R199">
        <v>35</v>
      </c>
      <c r="S199">
        <v>750</v>
      </c>
      <c r="T199">
        <v>11.13</v>
      </c>
      <c r="U199">
        <v>0.61</v>
      </c>
      <c r="V199">
        <v>17</v>
      </c>
      <c r="W199">
        <v>202</v>
      </c>
      <c r="X199">
        <v>17</v>
      </c>
      <c r="Y199">
        <v>300</v>
      </c>
      <c r="Z199">
        <v>5.72</v>
      </c>
      <c r="AA199" t="s">
        <v>783</v>
      </c>
      <c r="AD199">
        <f t="shared" si="27"/>
        <v>50</v>
      </c>
      <c r="AE199">
        <f t="shared" si="28"/>
        <v>34</v>
      </c>
      <c r="AF199">
        <f t="shared" si="29"/>
        <v>17</v>
      </c>
      <c r="AG199" s="7">
        <f t="shared" si="30"/>
        <v>10.683977757069469</v>
      </c>
      <c r="AH199" s="7">
        <f t="shared" si="31"/>
        <v>5.9963740974616941</v>
      </c>
      <c r="AI199" s="7">
        <f t="shared" si="32"/>
        <v>2.5499999999999998</v>
      </c>
      <c r="AJ199" s="7"/>
      <c r="AK199" s="7">
        <f t="shared" si="33"/>
        <v>-7.0260222429305319</v>
      </c>
      <c r="AL199" s="7">
        <f t="shared" si="34"/>
        <v>-5.1336259025383066</v>
      </c>
      <c r="AM199" s="7">
        <f t="shared" si="35"/>
        <v>-3.17</v>
      </c>
    </row>
    <row r="200" spans="1:39" x14ac:dyDescent="0.25">
      <c r="A200" t="s">
        <v>443</v>
      </c>
      <c r="B200" t="s">
        <v>445</v>
      </c>
      <c r="C200" s="6">
        <v>40398</v>
      </c>
      <c r="D200">
        <v>2</v>
      </c>
      <c r="E200">
        <v>2</v>
      </c>
      <c r="F200">
        <v>1.4</v>
      </c>
      <c r="G200">
        <v>1</v>
      </c>
      <c r="H200">
        <v>1</v>
      </c>
      <c r="I200">
        <v>1</v>
      </c>
      <c r="J200">
        <v>19</v>
      </c>
      <c r="K200">
        <v>4328</v>
      </c>
      <c r="L200">
        <v>77</v>
      </c>
      <c r="M200">
        <v>0</v>
      </c>
      <c r="N200">
        <v>26.97</v>
      </c>
      <c r="O200">
        <v>0.9</v>
      </c>
      <c r="P200">
        <v>8</v>
      </c>
      <c r="Q200">
        <v>1713</v>
      </c>
      <c r="R200">
        <v>8</v>
      </c>
      <c r="S200">
        <v>3000</v>
      </c>
      <c r="T200">
        <v>10.199999999999999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 t="s">
        <v>1067</v>
      </c>
      <c r="AD200">
        <f t="shared" si="27"/>
        <v>27</v>
      </c>
      <c r="AE200">
        <f t="shared" si="28"/>
        <v>8</v>
      </c>
      <c r="AF200">
        <f t="shared" si="29"/>
        <v>0</v>
      </c>
      <c r="AG200" s="7">
        <f t="shared" si="30"/>
        <v>25.066410954244777</v>
      </c>
      <c r="AH200" s="7">
        <f t="shared" si="31"/>
        <v>12.954820947996931</v>
      </c>
      <c r="AI200" s="7" t="e">
        <f t="shared" si="32"/>
        <v>#NUM!</v>
      </c>
      <c r="AJ200" s="7"/>
      <c r="AK200" s="7">
        <f t="shared" si="33"/>
        <v>-1.903589045755222</v>
      </c>
      <c r="AL200" s="7">
        <f t="shared" si="34"/>
        <v>2.7548209479969312</v>
      </c>
      <c r="AM200" s="7" t="e">
        <f t="shared" si="35"/>
        <v>#NUM!</v>
      </c>
    </row>
    <row r="201" spans="1:39" x14ac:dyDescent="0.25">
      <c r="A201" t="s">
        <v>443</v>
      </c>
      <c r="B201" t="s">
        <v>450</v>
      </c>
      <c r="C201" s="6">
        <v>40396</v>
      </c>
      <c r="D201">
        <v>2</v>
      </c>
      <c r="E201">
        <v>3</v>
      </c>
      <c r="F201">
        <v>1.4</v>
      </c>
      <c r="G201">
        <v>1</v>
      </c>
      <c r="H201">
        <v>1</v>
      </c>
      <c r="I201">
        <v>1</v>
      </c>
      <c r="J201">
        <v>11</v>
      </c>
      <c r="K201">
        <v>1744</v>
      </c>
      <c r="L201">
        <v>41</v>
      </c>
      <c r="M201">
        <v>0</v>
      </c>
      <c r="N201">
        <v>17.850000000000001</v>
      </c>
      <c r="O201">
        <v>0.84</v>
      </c>
      <c r="P201">
        <v>11</v>
      </c>
      <c r="Q201">
        <v>477</v>
      </c>
      <c r="R201">
        <v>30</v>
      </c>
      <c r="S201">
        <v>2000</v>
      </c>
      <c r="T201">
        <v>11.81</v>
      </c>
      <c r="U201">
        <v>0.65</v>
      </c>
      <c r="V201">
        <v>19</v>
      </c>
      <c r="W201">
        <v>228</v>
      </c>
      <c r="X201">
        <v>19</v>
      </c>
      <c r="Y201">
        <v>500</v>
      </c>
      <c r="Z201">
        <v>6.6</v>
      </c>
      <c r="AA201" t="s">
        <v>782</v>
      </c>
      <c r="AD201">
        <f t="shared" si="27"/>
        <v>41</v>
      </c>
      <c r="AE201">
        <f t="shared" si="28"/>
        <v>30</v>
      </c>
      <c r="AF201">
        <f t="shared" si="29"/>
        <v>19</v>
      </c>
      <c r="AG201" s="7">
        <f t="shared" si="30"/>
        <v>18.759014299777931</v>
      </c>
      <c r="AH201" s="7">
        <f t="shared" si="31"/>
        <v>6.8342200155040214</v>
      </c>
      <c r="AI201" s="7">
        <f t="shared" si="32"/>
        <v>2.61</v>
      </c>
      <c r="AJ201" s="7"/>
      <c r="AK201" s="7">
        <f t="shared" si="33"/>
        <v>0.90901429977792958</v>
      </c>
      <c r="AL201" s="7">
        <f t="shared" si="34"/>
        <v>-4.9757799844959791</v>
      </c>
      <c r="AM201" s="7">
        <f t="shared" si="35"/>
        <v>-3.9899999999999998</v>
      </c>
    </row>
    <row r="202" spans="1:39" x14ac:dyDescent="0.25">
      <c r="A202" t="s">
        <v>443</v>
      </c>
      <c r="B202" t="s">
        <v>450</v>
      </c>
      <c r="C202" s="6">
        <v>40398</v>
      </c>
      <c r="D202">
        <v>2</v>
      </c>
      <c r="E202">
        <v>3</v>
      </c>
      <c r="F202">
        <v>1.4</v>
      </c>
      <c r="G202">
        <v>1</v>
      </c>
      <c r="H202">
        <v>1</v>
      </c>
      <c r="I202">
        <v>1</v>
      </c>
      <c r="J202">
        <v>2</v>
      </c>
      <c r="K202">
        <v>1512</v>
      </c>
      <c r="L202">
        <v>6</v>
      </c>
      <c r="M202">
        <v>0</v>
      </c>
      <c r="N202">
        <v>5.6</v>
      </c>
      <c r="O202">
        <v>0.84</v>
      </c>
      <c r="P202">
        <v>1</v>
      </c>
      <c r="Q202">
        <v>495</v>
      </c>
      <c r="R202">
        <v>3</v>
      </c>
      <c r="S202">
        <v>2000</v>
      </c>
      <c r="T202">
        <v>3.84</v>
      </c>
      <c r="U202">
        <v>0.65</v>
      </c>
      <c r="V202">
        <v>2</v>
      </c>
      <c r="W202">
        <v>226</v>
      </c>
      <c r="X202">
        <v>2</v>
      </c>
      <c r="Y202">
        <v>500</v>
      </c>
      <c r="Z202">
        <v>2.73</v>
      </c>
      <c r="AB202" t="s">
        <v>149</v>
      </c>
      <c r="AD202">
        <f t="shared" si="27"/>
        <v>5</v>
      </c>
      <c r="AE202">
        <f t="shared" si="28"/>
        <v>3</v>
      </c>
      <c r="AF202">
        <f t="shared" si="29"/>
        <v>2</v>
      </c>
      <c r="AG202" s="7">
        <f t="shared" si="30"/>
        <v>11.621943653879024</v>
      </c>
      <c r="AH202" s="7">
        <f t="shared" si="31"/>
        <v>5.1271193795999137</v>
      </c>
      <c r="AI202" s="7">
        <f t="shared" si="32"/>
        <v>2.0999999999999996</v>
      </c>
      <c r="AJ202" s="7"/>
      <c r="AK202" s="7">
        <f t="shared" si="33"/>
        <v>6.0219436538790241</v>
      </c>
      <c r="AL202" s="7">
        <f t="shared" si="34"/>
        <v>1.2871193795999138</v>
      </c>
      <c r="AM202" s="7">
        <f t="shared" si="35"/>
        <v>-0.63000000000000034</v>
      </c>
    </row>
    <row r="203" spans="1:39" x14ac:dyDescent="0.25">
      <c r="A203" t="s">
        <v>443</v>
      </c>
      <c r="B203" t="s">
        <v>444</v>
      </c>
      <c r="C203" s="6">
        <v>40393</v>
      </c>
      <c r="D203">
        <v>2</v>
      </c>
      <c r="E203">
        <v>3</v>
      </c>
      <c r="F203">
        <v>1.4</v>
      </c>
      <c r="G203">
        <v>1</v>
      </c>
      <c r="H203">
        <v>1</v>
      </c>
      <c r="I203">
        <v>1</v>
      </c>
      <c r="J203">
        <v>9</v>
      </c>
      <c r="K203">
        <v>2228</v>
      </c>
      <c r="L203">
        <v>23</v>
      </c>
      <c r="M203">
        <v>0</v>
      </c>
      <c r="N203">
        <v>11.55</v>
      </c>
      <c r="O203">
        <v>0.84</v>
      </c>
      <c r="P203">
        <v>9</v>
      </c>
      <c r="Q203">
        <v>698</v>
      </c>
      <c r="R203">
        <v>14</v>
      </c>
      <c r="S203">
        <v>2000</v>
      </c>
      <c r="T203">
        <v>7.08</v>
      </c>
      <c r="U203">
        <v>0.65</v>
      </c>
      <c r="V203">
        <v>6</v>
      </c>
      <c r="W203">
        <v>282</v>
      </c>
      <c r="X203">
        <v>5</v>
      </c>
      <c r="Y203">
        <v>500</v>
      </c>
      <c r="Z203">
        <v>3.41</v>
      </c>
      <c r="AB203" t="s">
        <v>154</v>
      </c>
      <c r="AD203">
        <f t="shared" si="27"/>
        <v>24</v>
      </c>
      <c r="AE203">
        <f t="shared" si="28"/>
        <v>15</v>
      </c>
      <c r="AF203">
        <f t="shared" si="29"/>
        <v>6</v>
      </c>
      <c r="AG203" s="7">
        <f t="shared" si="30"/>
        <v>17.957191679575896</v>
      </c>
      <c r="AH203" s="7">
        <f t="shared" si="31"/>
        <v>8.002283319179007</v>
      </c>
      <c r="AI203" s="7">
        <f t="shared" si="32"/>
        <v>2.7599458904523684</v>
      </c>
      <c r="AJ203" s="7"/>
      <c r="AK203" s="7">
        <f t="shared" si="33"/>
        <v>6.4071916795758952</v>
      </c>
      <c r="AL203" s="7">
        <f t="shared" si="34"/>
        <v>0.92228331917900697</v>
      </c>
      <c r="AM203" s="7">
        <f t="shared" si="35"/>
        <v>-0.65005410954763176</v>
      </c>
    </row>
    <row r="204" spans="1:39" x14ac:dyDescent="0.25">
      <c r="A204" t="s">
        <v>208</v>
      </c>
      <c r="B204" t="s">
        <v>913</v>
      </c>
      <c r="C204" s="6">
        <v>40222</v>
      </c>
      <c r="D204">
        <v>2</v>
      </c>
      <c r="E204">
        <v>2</v>
      </c>
      <c r="F204">
        <v>1.4</v>
      </c>
      <c r="G204">
        <v>1</v>
      </c>
      <c r="H204">
        <v>1</v>
      </c>
      <c r="I204">
        <v>1</v>
      </c>
      <c r="J204">
        <v>6</v>
      </c>
      <c r="K204">
        <v>3403</v>
      </c>
      <c r="L204">
        <v>57</v>
      </c>
      <c r="M204">
        <v>0</v>
      </c>
      <c r="N204">
        <v>23.45</v>
      </c>
      <c r="O204">
        <v>0.94</v>
      </c>
      <c r="P204">
        <v>11</v>
      </c>
      <c r="Q204">
        <v>1924</v>
      </c>
      <c r="R204">
        <v>12</v>
      </c>
      <c r="S204">
        <v>4000</v>
      </c>
      <c r="T204">
        <v>9.6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B204" t="s">
        <v>914</v>
      </c>
      <c r="AD204">
        <f t="shared" si="27"/>
        <v>17</v>
      </c>
      <c r="AE204">
        <f t="shared" si="28"/>
        <v>11</v>
      </c>
      <c r="AF204">
        <f t="shared" si="29"/>
        <v>0</v>
      </c>
      <c r="AG204" s="7">
        <f t="shared" si="30"/>
        <v>20.227503002270723</v>
      </c>
      <c r="AH204" s="7">
        <f t="shared" si="31"/>
        <v>14.315889940487557</v>
      </c>
      <c r="AI204" s="7" t="e">
        <f t="shared" si="32"/>
        <v>#NUM!</v>
      </c>
      <c r="AJ204" s="7"/>
      <c r="AK204" s="7">
        <f t="shared" si="33"/>
        <v>-3.2224969977292766</v>
      </c>
      <c r="AL204" s="7">
        <f t="shared" si="34"/>
        <v>4.7158899404875569</v>
      </c>
      <c r="AM204" s="7" t="e">
        <f t="shared" si="35"/>
        <v>#NUM!</v>
      </c>
    </row>
    <row r="205" spans="1:39" x14ac:dyDescent="0.25">
      <c r="A205" t="s">
        <v>208</v>
      </c>
      <c r="B205" t="s">
        <v>913</v>
      </c>
      <c r="C205" s="6">
        <v>40222</v>
      </c>
      <c r="D205">
        <v>2</v>
      </c>
      <c r="E205">
        <v>2</v>
      </c>
      <c r="F205">
        <v>1.4</v>
      </c>
      <c r="G205">
        <v>1</v>
      </c>
      <c r="H205">
        <v>1</v>
      </c>
      <c r="I205">
        <v>0.9</v>
      </c>
      <c r="J205">
        <v>13</v>
      </c>
      <c r="K205">
        <v>1062</v>
      </c>
      <c r="L205">
        <v>19</v>
      </c>
      <c r="M205">
        <v>3000</v>
      </c>
      <c r="N205">
        <v>9.14</v>
      </c>
      <c r="O205">
        <v>0.71</v>
      </c>
      <c r="P205">
        <v>8</v>
      </c>
      <c r="Q205">
        <v>333</v>
      </c>
      <c r="R205">
        <v>7</v>
      </c>
      <c r="S205">
        <v>750</v>
      </c>
      <c r="T205">
        <v>4.2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B205" t="s">
        <v>915</v>
      </c>
      <c r="AD205">
        <f t="shared" si="27"/>
        <v>21</v>
      </c>
      <c r="AE205">
        <f t="shared" si="28"/>
        <v>8</v>
      </c>
      <c r="AF205">
        <f t="shared" si="29"/>
        <v>0</v>
      </c>
      <c r="AG205" s="7">
        <f t="shared" si="30"/>
        <v>11.4849258599008</v>
      </c>
      <c r="AH205" s="7">
        <f t="shared" si="31"/>
        <v>3.5735232859066737</v>
      </c>
      <c r="AI205" s="7" t="e">
        <f t="shared" si="32"/>
        <v>#NUM!</v>
      </c>
      <c r="AJ205" s="7"/>
      <c r="AK205" s="7">
        <f t="shared" si="33"/>
        <v>2.3449258599007994</v>
      </c>
      <c r="AL205" s="7">
        <f t="shared" si="34"/>
        <v>-0.6264767140933265</v>
      </c>
      <c r="AM205" s="7" t="e">
        <f t="shared" si="35"/>
        <v>#NUM!</v>
      </c>
    </row>
    <row r="206" spans="1:39" x14ac:dyDescent="0.25">
      <c r="A206" t="s">
        <v>208</v>
      </c>
      <c r="B206" t="s">
        <v>209</v>
      </c>
      <c r="C206" s="6">
        <v>40219</v>
      </c>
      <c r="D206">
        <v>2</v>
      </c>
      <c r="E206">
        <v>2</v>
      </c>
      <c r="F206">
        <v>1.4</v>
      </c>
      <c r="G206">
        <v>1</v>
      </c>
      <c r="H206">
        <v>1</v>
      </c>
      <c r="I206">
        <v>1</v>
      </c>
      <c r="J206">
        <v>6</v>
      </c>
      <c r="K206">
        <v>3292</v>
      </c>
      <c r="L206">
        <v>11</v>
      </c>
      <c r="M206">
        <v>0</v>
      </c>
      <c r="N206">
        <v>7.35</v>
      </c>
      <c r="O206">
        <v>0.9</v>
      </c>
      <c r="P206">
        <v>7</v>
      </c>
      <c r="Q206">
        <v>1455</v>
      </c>
      <c r="R206">
        <v>5</v>
      </c>
      <c r="S206">
        <v>3000</v>
      </c>
      <c r="T206">
        <v>4.7300000000000004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B206" t="s">
        <v>140</v>
      </c>
      <c r="AD206">
        <f t="shared" si="27"/>
        <v>13</v>
      </c>
      <c r="AE206">
        <f t="shared" si="28"/>
        <v>7</v>
      </c>
      <c r="AF206">
        <f t="shared" si="29"/>
        <v>0</v>
      </c>
      <c r="AG206" s="7">
        <f t="shared" si="30"/>
        <v>18.993740821973841</v>
      </c>
      <c r="AH206" s="7">
        <f t="shared" si="31"/>
        <v>11.685232353842533</v>
      </c>
      <c r="AI206" s="7" t="e">
        <f t="shared" si="32"/>
        <v>#NUM!</v>
      </c>
      <c r="AJ206" s="7"/>
      <c r="AK206" s="7">
        <f t="shared" si="33"/>
        <v>11.643740821973841</v>
      </c>
      <c r="AL206" s="7">
        <f t="shared" si="34"/>
        <v>6.9552323538425327</v>
      </c>
      <c r="AM206" s="7" t="e">
        <f t="shared" si="35"/>
        <v>#NUM!</v>
      </c>
    </row>
    <row r="207" spans="1:39" x14ac:dyDescent="0.25">
      <c r="A207" t="s">
        <v>208</v>
      </c>
      <c r="B207" t="s">
        <v>209</v>
      </c>
      <c r="C207" s="6">
        <v>40220</v>
      </c>
      <c r="D207">
        <v>2</v>
      </c>
      <c r="E207">
        <v>3</v>
      </c>
      <c r="F207">
        <v>1.4</v>
      </c>
      <c r="G207">
        <v>0.8</v>
      </c>
      <c r="H207">
        <v>1</v>
      </c>
      <c r="I207">
        <v>1</v>
      </c>
      <c r="J207">
        <v>6</v>
      </c>
      <c r="K207">
        <v>1764</v>
      </c>
      <c r="L207">
        <v>19</v>
      </c>
      <c r="M207">
        <v>0</v>
      </c>
      <c r="N207">
        <v>8.1199999999999992</v>
      </c>
      <c r="O207">
        <v>0.9</v>
      </c>
      <c r="P207">
        <v>8</v>
      </c>
      <c r="Q207">
        <v>1033</v>
      </c>
      <c r="R207">
        <v>13</v>
      </c>
      <c r="S207">
        <v>3000</v>
      </c>
      <c r="T207">
        <v>5.8</v>
      </c>
      <c r="U207">
        <v>0.71</v>
      </c>
      <c r="V207">
        <v>7</v>
      </c>
      <c r="W207">
        <v>430</v>
      </c>
      <c r="X207">
        <v>6</v>
      </c>
      <c r="Y207">
        <v>750</v>
      </c>
      <c r="Z207">
        <v>3.17</v>
      </c>
      <c r="AB207" t="s">
        <v>113</v>
      </c>
      <c r="AD207">
        <f t="shared" si="27"/>
        <v>21</v>
      </c>
      <c r="AE207">
        <f t="shared" si="28"/>
        <v>15</v>
      </c>
      <c r="AF207">
        <f t="shared" si="29"/>
        <v>7</v>
      </c>
      <c r="AG207" s="7">
        <f t="shared" si="30"/>
        <v>15.410253876605474</v>
      </c>
      <c r="AH207" s="7">
        <f t="shared" si="31"/>
        <v>10.52317577803738</v>
      </c>
      <c r="AI207" s="7">
        <f t="shared" si="32"/>
        <v>4.7203525969795237</v>
      </c>
      <c r="AJ207" s="7"/>
      <c r="AK207" s="7">
        <f t="shared" si="33"/>
        <v>7.2902538766054743</v>
      </c>
      <c r="AL207" s="7">
        <f t="shared" si="34"/>
        <v>4.7231757780373806</v>
      </c>
      <c r="AM207" s="7">
        <f t="shared" si="35"/>
        <v>1.5503525969795238</v>
      </c>
    </row>
    <row r="208" spans="1:39" x14ac:dyDescent="0.25">
      <c r="A208" t="s">
        <v>208</v>
      </c>
      <c r="B208" t="s">
        <v>209</v>
      </c>
      <c r="C208" s="6">
        <v>40220</v>
      </c>
      <c r="D208">
        <v>2</v>
      </c>
      <c r="E208">
        <v>3</v>
      </c>
      <c r="F208">
        <v>1.4</v>
      </c>
      <c r="G208">
        <v>1</v>
      </c>
      <c r="H208">
        <v>1</v>
      </c>
      <c r="I208">
        <v>1</v>
      </c>
      <c r="J208">
        <v>13</v>
      </c>
      <c r="K208">
        <v>2410</v>
      </c>
      <c r="L208">
        <v>72</v>
      </c>
      <c r="M208">
        <v>0</v>
      </c>
      <c r="N208">
        <v>26.36</v>
      </c>
      <c r="O208">
        <v>0.9</v>
      </c>
      <c r="P208">
        <v>23</v>
      </c>
      <c r="Q208">
        <v>1210</v>
      </c>
      <c r="R208">
        <v>40</v>
      </c>
      <c r="S208">
        <v>3000</v>
      </c>
      <c r="T208">
        <v>15.75</v>
      </c>
      <c r="U208">
        <v>0.71</v>
      </c>
      <c r="V208">
        <v>16</v>
      </c>
      <c r="W208">
        <v>451</v>
      </c>
      <c r="X208">
        <v>17</v>
      </c>
      <c r="Y208">
        <v>750</v>
      </c>
      <c r="Z208">
        <v>6.68</v>
      </c>
      <c r="AA208" t="s">
        <v>697</v>
      </c>
      <c r="AD208">
        <f t="shared" si="27"/>
        <v>52</v>
      </c>
      <c r="AE208">
        <f t="shared" si="28"/>
        <v>39</v>
      </c>
      <c r="AF208">
        <f t="shared" si="29"/>
        <v>16</v>
      </c>
      <c r="AG208" s="7">
        <f t="shared" si="30"/>
        <v>24.741412750806052</v>
      </c>
      <c r="AH208" s="7">
        <f t="shared" si="31"/>
        <v>14.968518880754077</v>
      </c>
      <c r="AI208" s="7">
        <f t="shared" si="32"/>
        <v>5.5472473491834959</v>
      </c>
      <c r="AJ208" s="7"/>
      <c r="AK208" s="7">
        <f t="shared" si="33"/>
        <v>-1.618587249193947</v>
      </c>
      <c r="AL208" s="7">
        <f t="shared" si="34"/>
        <v>-0.78148111924592278</v>
      </c>
      <c r="AM208" s="7">
        <f t="shared" si="35"/>
        <v>-1.1327526508165038</v>
      </c>
    </row>
    <row r="209" spans="1:39" x14ac:dyDescent="0.25">
      <c r="A209" t="s">
        <v>208</v>
      </c>
      <c r="B209" t="s">
        <v>209</v>
      </c>
      <c r="C209" s="6">
        <v>40221</v>
      </c>
      <c r="D209">
        <v>2</v>
      </c>
      <c r="E209">
        <v>3</v>
      </c>
      <c r="F209">
        <v>1.4</v>
      </c>
      <c r="G209">
        <v>1</v>
      </c>
      <c r="H209">
        <v>1</v>
      </c>
      <c r="I209">
        <v>0.71</v>
      </c>
      <c r="J209">
        <v>34</v>
      </c>
      <c r="K209">
        <v>261</v>
      </c>
      <c r="L209">
        <v>65</v>
      </c>
      <c r="M209">
        <v>750</v>
      </c>
      <c r="N209">
        <v>17.96</v>
      </c>
      <c r="O209">
        <v>0.61</v>
      </c>
      <c r="P209">
        <v>28</v>
      </c>
      <c r="Q209">
        <v>143</v>
      </c>
      <c r="R209">
        <v>35</v>
      </c>
      <c r="S209">
        <v>300</v>
      </c>
      <c r="T209">
        <v>9.5399999999999991</v>
      </c>
      <c r="U209">
        <v>0.51</v>
      </c>
      <c r="V209">
        <v>13</v>
      </c>
      <c r="W209">
        <v>55</v>
      </c>
      <c r="X209">
        <v>11</v>
      </c>
      <c r="Y209">
        <v>100</v>
      </c>
      <c r="Z209">
        <v>3.75</v>
      </c>
      <c r="AB209" t="s">
        <v>210</v>
      </c>
      <c r="AD209">
        <f t="shared" si="27"/>
        <v>75</v>
      </c>
      <c r="AE209">
        <f t="shared" si="28"/>
        <v>41</v>
      </c>
      <c r="AF209">
        <f t="shared" si="29"/>
        <v>13</v>
      </c>
      <c r="AG209" s="7">
        <f t="shared" si="30"/>
        <v>7.4097817495411888</v>
      </c>
      <c r="AH209" s="7">
        <f t="shared" si="31"/>
        <v>3.2700000000000005</v>
      </c>
      <c r="AI209" s="7">
        <f t="shared" si="32"/>
        <v>2.4300000000000002</v>
      </c>
      <c r="AJ209" s="7"/>
      <c r="AK209" s="7">
        <f t="shared" si="33"/>
        <v>-10.550218250458812</v>
      </c>
      <c r="AL209" s="7">
        <f t="shared" si="34"/>
        <v>-6.2699999999999987</v>
      </c>
      <c r="AM209" s="7">
        <f t="shared" si="35"/>
        <v>-1.3199999999999998</v>
      </c>
    </row>
    <row r="210" spans="1:39" x14ac:dyDescent="0.25">
      <c r="A210" t="s">
        <v>208</v>
      </c>
      <c r="B210" t="s">
        <v>209</v>
      </c>
      <c r="C210" s="6">
        <v>40221</v>
      </c>
      <c r="D210">
        <v>2</v>
      </c>
      <c r="E210">
        <v>2</v>
      </c>
      <c r="F210">
        <v>1.4</v>
      </c>
      <c r="G210">
        <v>1</v>
      </c>
      <c r="H210">
        <v>1</v>
      </c>
      <c r="I210">
        <v>1</v>
      </c>
      <c r="J210">
        <v>9</v>
      </c>
      <c r="K210">
        <v>2874</v>
      </c>
      <c r="L210">
        <v>103</v>
      </c>
      <c r="M210">
        <v>0</v>
      </c>
      <c r="N210">
        <v>29.63</v>
      </c>
      <c r="O210">
        <v>0.9</v>
      </c>
      <c r="P210">
        <v>11</v>
      </c>
      <c r="Q210">
        <v>1541</v>
      </c>
      <c r="R210">
        <v>10</v>
      </c>
      <c r="S210">
        <v>3000</v>
      </c>
      <c r="T210">
        <v>6.3</v>
      </c>
      <c r="U210">
        <v>0.71</v>
      </c>
      <c r="V210">
        <v>0</v>
      </c>
      <c r="W210">
        <v>0</v>
      </c>
      <c r="X210">
        <v>0</v>
      </c>
      <c r="Y210">
        <v>750</v>
      </c>
      <c r="Z210">
        <v>0</v>
      </c>
      <c r="AB210" t="s">
        <v>38</v>
      </c>
      <c r="AD210">
        <f t="shared" si="27"/>
        <v>20</v>
      </c>
      <c r="AE210">
        <f t="shared" si="28"/>
        <v>11</v>
      </c>
      <c r="AF210">
        <f t="shared" si="29"/>
        <v>0</v>
      </c>
      <c r="AG210" s="7">
        <f t="shared" si="30"/>
        <v>19.401446974345799</v>
      </c>
      <c r="AH210" s="7">
        <f t="shared" si="31"/>
        <v>12.710895117364466</v>
      </c>
      <c r="AI210" s="7" t="e">
        <f t="shared" si="32"/>
        <v>#NUM!</v>
      </c>
      <c r="AJ210" s="7"/>
      <c r="AK210" s="7">
        <f t="shared" si="33"/>
        <v>-10.2285530256542</v>
      </c>
      <c r="AL210" s="7">
        <f t="shared" si="34"/>
        <v>6.4108951173644657</v>
      </c>
      <c r="AM210" s="7" t="e">
        <f t="shared" si="35"/>
        <v>#NUM!</v>
      </c>
    </row>
    <row r="211" spans="1:39" x14ac:dyDescent="0.25">
      <c r="A211" t="s">
        <v>208</v>
      </c>
      <c r="B211" t="s">
        <v>209</v>
      </c>
      <c r="C211" s="6">
        <v>40222</v>
      </c>
      <c r="D211">
        <v>2</v>
      </c>
      <c r="E211">
        <v>3</v>
      </c>
      <c r="F211">
        <v>1.4</v>
      </c>
      <c r="G211">
        <v>0.8</v>
      </c>
      <c r="H211">
        <v>1</v>
      </c>
      <c r="I211">
        <v>1</v>
      </c>
      <c r="J211">
        <v>6</v>
      </c>
      <c r="K211">
        <v>1945</v>
      </c>
      <c r="L211">
        <v>21</v>
      </c>
      <c r="M211">
        <v>0</v>
      </c>
      <c r="N211">
        <v>8.68</v>
      </c>
      <c r="O211">
        <v>0.9</v>
      </c>
      <c r="P211">
        <v>13</v>
      </c>
      <c r="Q211">
        <v>1397</v>
      </c>
      <c r="R211">
        <v>16</v>
      </c>
      <c r="S211">
        <v>3000</v>
      </c>
      <c r="T211">
        <v>6.55</v>
      </c>
      <c r="U211">
        <v>0.71</v>
      </c>
      <c r="V211">
        <v>4</v>
      </c>
      <c r="W211">
        <v>445</v>
      </c>
      <c r="X211">
        <v>3</v>
      </c>
      <c r="Y211">
        <v>750</v>
      </c>
      <c r="Z211">
        <v>2.57</v>
      </c>
      <c r="AB211" t="s">
        <v>118</v>
      </c>
      <c r="AD211">
        <f t="shared" si="27"/>
        <v>23</v>
      </c>
      <c r="AE211">
        <f t="shared" si="28"/>
        <v>17</v>
      </c>
      <c r="AF211">
        <f t="shared" si="29"/>
        <v>4</v>
      </c>
      <c r="AG211" s="7">
        <f t="shared" si="30"/>
        <v>16.583192525060326</v>
      </c>
      <c r="AH211" s="7">
        <f t="shared" si="31"/>
        <v>12.939931230094796</v>
      </c>
      <c r="AI211" s="7">
        <f t="shared" si="32"/>
        <v>4.6917739665578111</v>
      </c>
      <c r="AJ211" s="7"/>
      <c r="AK211" s="7">
        <f t="shared" si="33"/>
        <v>7.9031925250603265</v>
      </c>
      <c r="AL211" s="7">
        <f t="shared" si="34"/>
        <v>6.3899312300947964</v>
      </c>
      <c r="AM211" s="7">
        <f t="shared" si="35"/>
        <v>2.1217739665578113</v>
      </c>
    </row>
    <row r="212" spans="1:39" x14ac:dyDescent="0.25">
      <c r="A212" t="s">
        <v>208</v>
      </c>
      <c r="B212" t="s">
        <v>209</v>
      </c>
      <c r="C212" s="6">
        <v>40223</v>
      </c>
      <c r="D212">
        <v>2</v>
      </c>
      <c r="E212">
        <v>2</v>
      </c>
      <c r="F212">
        <v>1.4</v>
      </c>
      <c r="G212">
        <v>1</v>
      </c>
      <c r="H212">
        <v>1</v>
      </c>
      <c r="I212">
        <v>1</v>
      </c>
      <c r="J212">
        <v>15</v>
      </c>
      <c r="K212">
        <v>4371</v>
      </c>
      <c r="L212">
        <v>94</v>
      </c>
      <c r="M212">
        <v>0</v>
      </c>
      <c r="N212">
        <v>28.79</v>
      </c>
      <c r="O212">
        <v>0.97</v>
      </c>
      <c r="P212">
        <v>16</v>
      </c>
      <c r="Q212">
        <v>2064</v>
      </c>
      <c r="R212">
        <v>15</v>
      </c>
      <c r="S212">
        <v>5000</v>
      </c>
      <c r="T212">
        <v>21.83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 t="s">
        <v>1055</v>
      </c>
      <c r="AD212">
        <f t="shared" si="27"/>
        <v>31</v>
      </c>
      <c r="AE212">
        <f t="shared" si="28"/>
        <v>16</v>
      </c>
      <c r="AF212">
        <f t="shared" si="29"/>
        <v>0</v>
      </c>
      <c r="AG212" s="7">
        <f t="shared" si="30"/>
        <v>26.22962492456239</v>
      </c>
      <c r="AH212" s="7">
        <f t="shared" si="31"/>
        <v>15.779384805732025</v>
      </c>
      <c r="AI212" s="7" t="e">
        <f t="shared" si="32"/>
        <v>#NUM!</v>
      </c>
      <c r="AJ212" s="7"/>
      <c r="AK212" s="7">
        <f t="shared" si="33"/>
        <v>-2.5603750754376087</v>
      </c>
      <c r="AL212" s="7">
        <f t="shared" si="34"/>
        <v>-6.0506151942679729</v>
      </c>
      <c r="AM212" s="7" t="e">
        <f t="shared" si="35"/>
        <v>#NUM!</v>
      </c>
    </row>
    <row r="213" spans="1:39" x14ac:dyDescent="0.25">
      <c r="A213" t="s">
        <v>208</v>
      </c>
      <c r="B213" t="s">
        <v>209</v>
      </c>
      <c r="C213" s="6">
        <v>40223</v>
      </c>
      <c r="D213">
        <v>2</v>
      </c>
      <c r="E213">
        <v>2</v>
      </c>
      <c r="F213">
        <v>1.4</v>
      </c>
      <c r="G213">
        <v>1</v>
      </c>
      <c r="H213">
        <v>1</v>
      </c>
      <c r="I213">
        <v>0.9</v>
      </c>
      <c r="J213">
        <v>34</v>
      </c>
      <c r="K213">
        <v>802</v>
      </c>
      <c r="L213">
        <v>56</v>
      </c>
      <c r="M213">
        <v>3000</v>
      </c>
      <c r="N213">
        <v>20.79</v>
      </c>
      <c r="O213">
        <v>0.71</v>
      </c>
      <c r="P213">
        <v>22</v>
      </c>
      <c r="Q213">
        <v>296</v>
      </c>
      <c r="R213">
        <v>22</v>
      </c>
      <c r="S213">
        <v>750</v>
      </c>
      <c r="T213">
        <v>7.91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 t="s">
        <v>1056</v>
      </c>
      <c r="AD213">
        <f t="shared" si="27"/>
        <v>56</v>
      </c>
      <c r="AE213">
        <f t="shared" si="28"/>
        <v>22</v>
      </c>
      <c r="AF213">
        <f t="shared" si="29"/>
        <v>0</v>
      </c>
      <c r="AG213" s="7">
        <f t="shared" si="30"/>
        <v>14.047213819938099</v>
      </c>
      <c r="AH213" s="7">
        <f t="shared" si="31"/>
        <v>3.6072281000531605</v>
      </c>
      <c r="AI213" s="7" t="e">
        <f t="shared" si="32"/>
        <v>#NUM!</v>
      </c>
      <c r="AJ213" s="7"/>
      <c r="AK213" s="7">
        <f t="shared" si="33"/>
        <v>-6.7427861800619002</v>
      </c>
      <c r="AL213" s="7">
        <f t="shared" si="34"/>
        <v>-4.3027718999468396</v>
      </c>
      <c r="AM213" s="7" t="e">
        <f t="shared" si="35"/>
        <v>#NUM!</v>
      </c>
    </row>
    <row r="214" spans="1:39" x14ac:dyDescent="0.25">
      <c r="A214" t="s">
        <v>208</v>
      </c>
      <c r="B214" t="s">
        <v>209</v>
      </c>
      <c r="C214" s="6">
        <v>40224</v>
      </c>
      <c r="D214">
        <v>2</v>
      </c>
      <c r="E214">
        <v>3</v>
      </c>
      <c r="F214">
        <v>1.4</v>
      </c>
      <c r="G214">
        <v>1</v>
      </c>
      <c r="H214">
        <v>1</v>
      </c>
      <c r="I214">
        <v>1</v>
      </c>
      <c r="J214">
        <v>5</v>
      </c>
      <c r="K214">
        <v>1753</v>
      </c>
      <c r="L214">
        <v>16</v>
      </c>
      <c r="M214">
        <v>0</v>
      </c>
      <c r="N214">
        <v>9.1</v>
      </c>
      <c r="O214">
        <v>0.9</v>
      </c>
      <c r="P214">
        <v>7</v>
      </c>
      <c r="Q214">
        <v>892</v>
      </c>
      <c r="R214">
        <v>11</v>
      </c>
      <c r="S214">
        <v>3000</v>
      </c>
      <c r="T214">
        <v>6.62</v>
      </c>
      <c r="U214">
        <v>0.71</v>
      </c>
      <c r="V214">
        <v>5</v>
      </c>
      <c r="W214">
        <v>367</v>
      </c>
      <c r="X214">
        <v>4</v>
      </c>
      <c r="Y214">
        <v>750</v>
      </c>
      <c r="Z214">
        <v>3.46</v>
      </c>
      <c r="AB214" t="s">
        <v>150</v>
      </c>
      <c r="AD214">
        <f t="shared" si="27"/>
        <v>17</v>
      </c>
      <c r="AE214">
        <f t="shared" si="28"/>
        <v>12</v>
      </c>
      <c r="AF214">
        <f t="shared" si="29"/>
        <v>5</v>
      </c>
      <c r="AG214" s="7">
        <f t="shared" si="30"/>
        <v>14.668768318047004</v>
      </c>
      <c r="AH214" s="7">
        <f t="shared" si="31"/>
        <v>9.2051084728286217</v>
      </c>
      <c r="AI214" s="7">
        <f t="shared" si="32"/>
        <v>3.8642125172056669</v>
      </c>
      <c r="AJ214" s="7"/>
      <c r="AK214" s="7">
        <f t="shared" si="33"/>
        <v>5.5687683180470042</v>
      </c>
      <c r="AL214" s="7">
        <f t="shared" si="34"/>
        <v>2.5851084728286216</v>
      </c>
      <c r="AM214" s="7">
        <f t="shared" si="35"/>
        <v>0.40421251720566698</v>
      </c>
    </row>
    <row r="215" spans="1:39" x14ac:dyDescent="0.25">
      <c r="A215" t="s">
        <v>551</v>
      </c>
      <c r="B215" t="s">
        <v>552</v>
      </c>
      <c r="C215" s="6">
        <v>40477</v>
      </c>
      <c r="D215">
        <v>2</v>
      </c>
      <c r="E215">
        <v>3</v>
      </c>
      <c r="F215">
        <v>1.4</v>
      </c>
      <c r="G215">
        <v>0.8</v>
      </c>
      <c r="H215">
        <v>1</v>
      </c>
      <c r="I215">
        <v>1</v>
      </c>
      <c r="J215">
        <v>10</v>
      </c>
      <c r="K215">
        <v>1530</v>
      </c>
      <c r="L215">
        <v>33</v>
      </c>
      <c r="M215">
        <v>0</v>
      </c>
      <c r="N215">
        <v>12.04</v>
      </c>
      <c r="O215">
        <v>0.87</v>
      </c>
      <c r="P215">
        <v>10</v>
      </c>
      <c r="Q215">
        <v>734</v>
      </c>
      <c r="R215">
        <v>24</v>
      </c>
      <c r="S215">
        <v>2500</v>
      </c>
      <c r="T215">
        <v>8.33</v>
      </c>
      <c r="U215">
        <v>0.75</v>
      </c>
      <c r="V215">
        <v>16</v>
      </c>
      <c r="W215">
        <v>370</v>
      </c>
      <c r="X215">
        <v>15</v>
      </c>
      <c r="Y215">
        <v>1000</v>
      </c>
      <c r="Z215">
        <v>5.23</v>
      </c>
      <c r="AB215" t="s">
        <v>109</v>
      </c>
      <c r="AD215">
        <f t="shared" si="27"/>
        <v>36</v>
      </c>
      <c r="AE215">
        <f t="shared" si="28"/>
        <v>26</v>
      </c>
      <c r="AF215">
        <f t="shared" si="29"/>
        <v>16</v>
      </c>
      <c r="AG215" s="7">
        <f t="shared" si="30"/>
        <v>16.666860672318585</v>
      </c>
      <c r="AH215" s="7">
        <f t="shared" si="31"/>
        <v>9.4134224963865023</v>
      </c>
      <c r="AI215" s="7">
        <f t="shared" si="32"/>
        <v>4.4887411914803081</v>
      </c>
      <c r="AJ215" s="7"/>
      <c r="AK215" s="7">
        <f t="shared" si="33"/>
        <v>4.6268606723185854</v>
      </c>
      <c r="AL215" s="7">
        <f t="shared" si="34"/>
        <v>1.0834224963865022</v>
      </c>
      <c r="AM215" s="7">
        <f t="shared" si="35"/>
        <v>-0.74125880851969228</v>
      </c>
    </row>
    <row r="216" spans="1:39" x14ac:dyDescent="0.25">
      <c r="A216" t="s">
        <v>551</v>
      </c>
      <c r="B216" t="s">
        <v>552</v>
      </c>
      <c r="C216" s="6">
        <v>40477</v>
      </c>
      <c r="D216">
        <v>2</v>
      </c>
      <c r="E216">
        <v>1</v>
      </c>
      <c r="F216">
        <v>1.4</v>
      </c>
      <c r="G216">
        <v>1</v>
      </c>
      <c r="H216">
        <v>1</v>
      </c>
      <c r="I216">
        <v>1</v>
      </c>
      <c r="J216">
        <v>8</v>
      </c>
      <c r="K216">
        <v>6221</v>
      </c>
      <c r="L216">
        <v>55</v>
      </c>
      <c r="M216">
        <v>0</v>
      </c>
      <c r="N216">
        <v>22.75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 t="s">
        <v>1307</v>
      </c>
      <c r="AD216">
        <f t="shared" si="27"/>
        <v>8</v>
      </c>
      <c r="AE216">
        <f t="shared" si="28"/>
        <v>0</v>
      </c>
      <c r="AF216">
        <f t="shared" si="29"/>
        <v>0</v>
      </c>
      <c r="AG216" s="7">
        <f t="shared" si="30"/>
        <v>23.183524734844688</v>
      </c>
      <c r="AH216" s="7" t="e">
        <f t="shared" si="31"/>
        <v>#NUM!</v>
      </c>
      <c r="AI216" s="7" t="e">
        <f t="shared" si="32"/>
        <v>#NUM!</v>
      </c>
      <c r="AJ216" s="7"/>
      <c r="AK216" s="7">
        <f t="shared" si="33"/>
        <v>0.43352473484468845</v>
      </c>
      <c r="AL216" s="7" t="e">
        <f t="shared" si="34"/>
        <v>#NUM!</v>
      </c>
      <c r="AM216" s="7" t="e">
        <f t="shared" si="35"/>
        <v>#NUM!</v>
      </c>
    </row>
    <row r="217" spans="1:39" x14ac:dyDescent="0.25">
      <c r="A217" t="s">
        <v>551</v>
      </c>
      <c r="B217" t="s">
        <v>552</v>
      </c>
      <c r="C217" s="6">
        <v>40477</v>
      </c>
      <c r="D217">
        <v>2</v>
      </c>
      <c r="E217">
        <v>1</v>
      </c>
      <c r="F217">
        <v>1.4</v>
      </c>
      <c r="G217">
        <v>1</v>
      </c>
      <c r="H217">
        <v>1</v>
      </c>
      <c r="I217">
        <v>0.86</v>
      </c>
      <c r="J217">
        <v>8</v>
      </c>
      <c r="K217">
        <v>1420</v>
      </c>
      <c r="L217">
        <v>28</v>
      </c>
      <c r="M217">
        <v>0</v>
      </c>
      <c r="N217">
        <v>11.42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 t="s">
        <v>1308</v>
      </c>
      <c r="AD217">
        <f t="shared" si="27"/>
        <v>8</v>
      </c>
      <c r="AE217">
        <f t="shared" si="28"/>
        <v>0</v>
      </c>
      <c r="AF217">
        <f t="shared" si="29"/>
        <v>0</v>
      </c>
      <c r="AG217" s="7">
        <f t="shared" si="30"/>
        <v>11.678392121695573</v>
      </c>
      <c r="AH217" s="7" t="e">
        <f t="shared" si="31"/>
        <v>#NUM!</v>
      </c>
      <c r="AI217" s="7" t="e">
        <f t="shared" si="32"/>
        <v>#NUM!</v>
      </c>
      <c r="AJ217" s="7"/>
      <c r="AK217" s="7">
        <f t="shared" si="33"/>
        <v>0.25839212169557335</v>
      </c>
      <c r="AL217" s="7" t="e">
        <f t="shared" si="34"/>
        <v>#NUM!</v>
      </c>
      <c r="AM217" s="7" t="e">
        <f t="shared" si="35"/>
        <v>#NUM!</v>
      </c>
    </row>
    <row r="218" spans="1:39" x14ac:dyDescent="0.25">
      <c r="A218" t="s">
        <v>551</v>
      </c>
      <c r="B218" t="s">
        <v>552</v>
      </c>
      <c r="C218" s="6">
        <v>40477</v>
      </c>
      <c r="D218">
        <v>2</v>
      </c>
      <c r="E218">
        <v>1</v>
      </c>
      <c r="F218">
        <v>1.4</v>
      </c>
      <c r="G218">
        <v>1</v>
      </c>
      <c r="H218">
        <v>1</v>
      </c>
      <c r="I218">
        <v>0.69</v>
      </c>
      <c r="J218">
        <v>8</v>
      </c>
      <c r="K218">
        <v>591</v>
      </c>
      <c r="L218">
        <v>12</v>
      </c>
      <c r="M218">
        <v>0</v>
      </c>
      <c r="N218">
        <v>5.35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 t="s">
        <v>1309</v>
      </c>
      <c r="AD218">
        <f t="shared" si="27"/>
        <v>8</v>
      </c>
      <c r="AE218">
        <f t="shared" si="28"/>
        <v>0</v>
      </c>
      <c r="AF218">
        <f t="shared" si="29"/>
        <v>0</v>
      </c>
      <c r="AG218" s="7">
        <f t="shared" si="30"/>
        <v>6.4156522897220407</v>
      </c>
      <c r="AH218" s="7" t="e">
        <f t="shared" si="31"/>
        <v>#NUM!</v>
      </c>
      <c r="AI218" s="7" t="e">
        <f t="shared" si="32"/>
        <v>#NUM!</v>
      </c>
      <c r="AJ218" s="7"/>
      <c r="AK218" s="7">
        <f t="shared" si="33"/>
        <v>1.0656522897220411</v>
      </c>
      <c r="AL218" s="7" t="e">
        <f t="shared" si="34"/>
        <v>#NUM!</v>
      </c>
      <c r="AM218" s="7" t="e">
        <f t="shared" si="35"/>
        <v>#NUM!</v>
      </c>
    </row>
    <row r="219" spans="1:39" x14ac:dyDescent="0.25">
      <c r="A219" t="s">
        <v>551</v>
      </c>
      <c r="B219" t="s">
        <v>552</v>
      </c>
      <c r="C219" s="6">
        <v>40477</v>
      </c>
      <c r="D219">
        <v>2</v>
      </c>
      <c r="E219">
        <v>1</v>
      </c>
      <c r="F219">
        <v>1.4</v>
      </c>
      <c r="G219">
        <v>1</v>
      </c>
      <c r="H219">
        <v>1</v>
      </c>
      <c r="I219">
        <v>0.64</v>
      </c>
      <c r="J219">
        <v>12</v>
      </c>
      <c r="K219">
        <v>340</v>
      </c>
      <c r="L219">
        <v>12</v>
      </c>
      <c r="M219">
        <v>0</v>
      </c>
      <c r="N219">
        <v>4.8899999999999997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 t="s">
        <v>1310</v>
      </c>
      <c r="AD219">
        <f t="shared" si="27"/>
        <v>12</v>
      </c>
      <c r="AE219">
        <f t="shared" si="28"/>
        <v>0</v>
      </c>
      <c r="AF219">
        <f t="shared" si="29"/>
        <v>0</v>
      </c>
      <c r="AG219" s="7">
        <f t="shared" si="30"/>
        <v>3.8617096289564645</v>
      </c>
      <c r="AH219" s="7" t="e">
        <f t="shared" si="31"/>
        <v>#NUM!</v>
      </c>
      <c r="AI219" s="7" t="e">
        <f t="shared" si="32"/>
        <v>#NUM!</v>
      </c>
      <c r="AJ219" s="7"/>
      <c r="AK219" s="7">
        <f t="shared" si="33"/>
        <v>-1.0282903710435352</v>
      </c>
      <c r="AL219" s="7" t="e">
        <f t="shared" si="34"/>
        <v>#NUM!</v>
      </c>
      <c r="AM219" s="7" t="e">
        <f t="shared" si="35"/>
        <v>#NUM!</v>
      </c>
    </row>
    <row r="220" spans="1:39" x14ac:dyDescent="0.25">
      <c r="A220" t="s">
        <v>551</v>
      </c>
      <c r="B220" t="s">
        <v>552</v>
      </c>
      <c r="C220" s="6">
        <v>40478</v>
      </c>
      <c r="D220">
        <v>2</v>
      </c>
      <c r="E220">
        <v>3</v>
      </c>
      <c r="F220">
        <v>1.4</v>
      </c>
      <c r="G220">
        <v>1</v>
      </c>
      <c r="H220">
        <v>1</v>
      </c>
      <c r="I220">
        <v>1</v>
      </c>
      <c r="J220">
        <v>8</v>
      </c>
      <c r="K220">
        <v>2369</v>
      </c>
      <c r="L220">
        <v>47</v>
      </c>
      <c r="M220">
        <v>0</v>
      </c>
      <c r="N220">
        <v>19.95</v>
      </c>
      <c r="O220">
        <v>0.87</v>
      </c>
      <c r="P220">
        <v>5</v>
      </c>
      <c r="Q220">
        <v>1172</v>
      </c>
      <c r="R220">
        <v>9</v>
      </c>
      <c r="S220">
        <v>2500</v>
      </c>
      <c r="T220">
        <v>5.82</v>
      </c>
      <c r="U220">
        <v>0.75</v>
      </c>
      <c r="V220">
        <v>4</v>
      </c>
      <c r="W220">
        <v>487</v>
      </c>
      <c r="X220">
        <v>4</v>
      </c>
      <c r="Y220">
        <v>1000</v>
      </c>
      <c r="Z220">
        <v>3.66</v>
      </c>
      <c r="AB220" t="s">
        <v>140</v>
      </c>
      <c r="AD220">
        <f t="shared" si="27"/>
        <v>17</v>
      </c>
      <c r="AE220">
        <f t="shared" si="28"/>
        <v>9</v>
      </c>
      <c r="AF220">
        <f t="shared" si="29"/>
        <v>4</v>
      </c>
      <c r="AG220" s="7">
        <f t="shared" si="30"/>
        <v>17.098682093706003</v>
      </c>
      <c r="AH220" s="7">
        <f t="shared" si="31"/>
        <v>10.565031916699954</v>
      </c>
      <c r="AI220" s="7">
        <f t="shared" si="32"/>
        <v>5.1206881741509669</v>
      </c>
      <c r="AJ220" s="7"/>
      <c r="AK220" s="7">
        <f t="shared" si="33"/>
        <v>-2.8513179062939962</v>
      </c>
      <c r="AL220" s="7">
        <f t="shared" si="34"/>
        <v>4.7450319166999542</v>
      </c>
      <c r="AM220" s="7">
        <f t="shared" si="35"/>
        <v>1.4606881741509667</v>
      </c>
    </row>
    <row r="221" spans="1:39" x14ac:dyDescent="0.25">
      <c r="A221" t="s">
        <v>551</v>
      </c>
      <c r="B221" t="s">
        <v>552</v>
      </c>
      <c r="C221" s="6">
        <v>40478</v>
      </c>
      <c r="D221">
        <v>2</v>
      </c>
      <c r="E221">
        <v>3</v>
      </c>
      <c r="F221">
        <v>1.4</v>
      </c>
      <c r="G221">
        <v>0.8</v>
      </c>
      <c r="H221">
        <v>1</v>
      </c>
      <c r="I221">
        <v>1</v>
      </c>
      <c r="J221">
        <v>14</v>
      </c>
      <c r="K221">
        <v>2405</v>
      </c>
      <c r="L221">
        <v>34</v>
      </c>
      <c r="M221">
        <v>0</v>
      </c>
      <c r="N221">
        <v>12.32</v>
      </c>
      <c r="O221">
        <v>0.87</v>
      </c>
      <c r="P221">
        <v>8</v>
      </c>
      <c r="Q221">
        <v>720</v>
      </c>
      <c r="R221">
        <v>20</v>
      </c>
      <c r="S221">
        <v>2500</v>
      </c>
      <c r="T221">
        <v>7.35</v>
      </c>
      <c r="U221">
        <v>0.75</v>
      </c>
      <c r="V221">
        <v>12</v>
      </c>
      <c r="W221">
        <v>449</v>
      </c>
      <c r="X221">
        <v>12</v>
      </c>
      <c r="Y221">
        <v>1000</v>
      </c>
      <c r="Z221">
        <v>4.5999999999999996</v>
      </c>
      <c r="AA221" t="s">
        <v>725</v>
      </c>
      <c r="AD221">
        <f t="shared" si="27"/>
        <v>34</v>
      </c>
      <c r="AE221">
        <f t="shared" si="28"/>
        <v>20</v>
      </c>
      <c r="AF221">
        <f t="shared" si="29"/>
        <v>12</v>
      </c>
      <c r="AG221" s="7">
        <f t="shared" si="30"/>
        <v>20.669376590812519</v>
      </c>
      <c r="AH221" s="7">
        <f t="shared" si="31"/>
        <v>8.686374167352092</v>
      </c>
      <c r="AI221" s="7">
        <f t="shared" si="32"/>
        <v>5.2598306065976175</v>
      </c>
      <c r="AJ221" s="7"/>
      <c r="AK221" s="7">
        <f t="shared" si="33"/>
        <v>8.3493765908125184</v>
      </c>
      <c r="AL221" s="7">
        <f t="shared" si="34"/>
        <v>1.3363741673520924</v>
      </c>
      <c r="AM221" s="7">
        <f t="shared" si="35"/>
        <v>0.65983060659761783</v>
      </c>
    </row>
    <row r="222" spans="1:39" x14ac:dyDescent="0.25">
      <c r="A222" t="s">
        <v>551</v>
      </c>
      <c r="B222" t="s">
        <v>552</v>
      </c>
      <c r="C222" s="6">
        <v>40479</v>
      </c>
      <c r="D222">
        <v>2</v>
      </c>
      <c r="E222">
        <v>3</v>
      </c>
      <c r="F222">
        <v>1.4</v>
      </c>
      <c r="G222">
        <v>0.8</v>
      </c>
      <c r="H222">
        <v>1</v>
      </c>
      <c r="I222">
        <v>1</v>
      </c>
      <c r="J222">
        <v>13</v>
      </c>
      <c r="K222">
        <v>1817</v>
      </c>
      <c r="L222">
        <v>38</v>
      </c>
      <c r="M222">
        <v>0</v>
      </c>
      <c r="N222">
        <v>13.44</v>
      </c>
      <c r="O222">
        <v>0.87</v>
      </c>
      <c r="P222">
        <v>8</v>
      </c>
      <c r="Q222">
        <v>695</v>
      </c>
      <c r="R222">
        <v>26</v>
      </c>
      <c r="S222">
        <v>2500</v>
      </c>
      <c r="T222">
        <v>8.82</v>
      </c>
      <c r="U222">
        <v>0.75</v>
      </c>
      <c r="V222">
        <v>19</v>
      </c>
      <c r="W222">
        <v>424</v>
      </c>
      <c r="X222">
        <v>19</v>
      </c>
      <c r="Y222">
        <v>1000</v>
      </c>
      <c r="Z222">
        <v>6.06</v>
      </c>
      <c r="AB222" t="s">
        <v>113</v>
      </c>
      <c r="AD222">
        <f t="shared" si="27"/>
        <v>40</v>
      </c>
      <c r="AE222">
        <f t="shared" si="28"/>
        <v>27</v>
      </c>
      <c r="AF222">
        <f t="shared" si="29"/>
        <v>19</v>
      </c>
      <c r="AG222" s="7">
        <f t="shared" si="30"/>
        <v>18.995212384164805</v>
      </c>
      <c r="AH222" s="7">
        <f t="shared" si="31"/>
        <v>9.1291070193674706</v>
      </c>
      <c r="AI222" s="7">
        <f t="shared" si="32"/>
        <v>5.3968060260409541</v>
      </c>
      <c r="AJ222" s="7"/>
      <c r="AK222" s="7">
        <f t="shared" si="33"/>
        <v>5.5552123841648058</v>
      </c>
      <c r="AL222" s="7">
        <f t="shared" si="34"/>
        <v>0.30910701936747031</v>
      </c>
      <c r="AM222" s="7">
        <f t="shared" si="35"/>
        <v>-0.66319397395904556</v>
      </c>
    </row>
    <row r="223" spans="1:39" x14ac:dyDescent="0.25">
      <c r="A223" t="s">
        <v>551</v>
      </c>
      <c r="B223" t="s">
        <v>552</v>
      </c>
      <c r="C223" s="6">
        <v>40479</v>
      </c>
      <c r="D223">
        <v>2</v>
      </c>
      <c r="E223">
        <v>3</v>
      </c>
      <c r="F223">
        <v>1.4</v>
      </c>
      <c r="G223">
        <v>1</v>
      </c>
      <c r="H223">
        <v>1</v>
      </c>
      <c r="I223">
        <v>1</v>
      </c>
      <c r="J223">
        <v>19</v>
      </c>
      <c r="K223">
        <v>3457</v>
      </c>
      <c r="L223">
        <v>77</v>
      </c>
      <c r="M223">
        <v>0</v>
      </c>
      <c r="N223">
        <v>26.97</v>
      </c>
      <c r="O223">
        <v>0.87</v>
      </c>
      <c r="P223">
        <v>12</v>
      </c>
      <c r="Q223">
        <v>913</v>
      </c>
      <c r="R223">
        <v>21</v>
      </c>
      <c r="S223">
        <v>2500</v>
      </c>
      <c r="T223">
        <v>9.49</v>
      </c>
      <c r="U223">
        <v>0.75</v>
      </c>
      <c r="V223">
        <v>8</v>
      </c>
      <c r="W223">
        <v>445</v>
      </c>
      <c r="X223">
        <v>9</v>
      </c>
      <c r="Y223">
        <v>1000</v>
      </c>
      <c r="Z223">
        <v>4.96</v>
      </c>
      <c r="AA223" t="s">
        <v>677</v>
      </c>
      <c r="AD223">
        <f t="shared" si="27"/>
        <v>39</v>
      </c>
      <c r="AE223">
        <f t="shared" si="28"/>
        <v>20</v>
      </c>
      <c r="AF223">
        <f t="shared" si="29"/>
        <v>8</v>
      </c>
      <c r="AG223" s="7">
        <f t="shared" si="30"/>
        <v>25.640458439663288</v>
      </c>
      <c r="AH223" s="7">
        <f t="shared" si="31"/>
        <v>10.286691427497871</v>
      </c>
      <c r="AI223" s="7">
        <f t="shared" si="32"/>
        <v>4.9524280758110235</v>
      </c>
      <c r="AJ223" s="7"/>
      <c r="AK223" s="7">
        <f t="shared" si="33"/>
        <v>-1.3295415603367111</v>
      </c>
      <c r="AL223" s="7">
        <f t="shared" si="34"/>
        <v>0.79669142749787092</v>
      </c>
      <c r="AM223" s="7">
        <f t="shared" si="35"/>
        <v>-7.5719241889764533E-3</v>
      </c>
    </row>
    <row r="224" spans="1:39" x14ac:dyDescent="0.25">
      <c r="A224" t="s">
        <v>551</v>
      </c>
      <c r="B224" t="s">
        <v>552</v>
      </c>
      <c r="C224" s="6">
        <v>40480</v>
      </c>
      <c r="D224">
        <v>2</v>
      </c>
      <c r="E224">
        <v>3</v>
      </c>
      <c r="F224">
        <v>1.4</v>
      </c>
      <c r="G224">
        <v>0.8</v>
      </c>
      <c r="H224">
        <v>1</v>
      </c>
      <c r="I224">
        <v>1</v>
      </c>
      <c r="J224">
        <v>11</v>
      </c>
      <c r="K224">
        <v>2643</v>
      </c>
      <c r="L224">
        <v>23</v>
      </c>
      <c r="M224">
        <v>0</v>
      </c>
      <c r="N224">
        <v>9.24</v>
      </c>
      <c r="O224">
        <v>0.87</v>
      </c>
      <c r="P224">
        <v>6</v>
      </c>
      <c r="Q224">
        <v>1035</v>
      </c>
      <c r="R224">
        <v>12</v>
      </c>
      <c r="S224">
        <v>2500</v>
      </c>
      <c r="T224">
        <v>5.39</v>
      </c>
      <c r="U224">
        <v>0.75</v>
      </c>
      <c r="V224">
        <v>6</v>
      </c>
      <c r="W224">
        <v>512</v>
      </c>
      <c r="X224">
        <v>6</v>
      </c>
      <c r="Y224">
        <v>1000</v>
      </c>
      <c r="Z224">
        <v>3.34</v>
      </c>
      <c r="AB224" t="s">
        <v>147</v>
      </c>
      <c r="AD224">
        <f t="shared" si="27"/>
        <v>23</v>
      </c>
      <c r="AE224">
        <f t="shared" si="28"/>
        <v>12</v>
      </c>
      <c r="AF224">
        <f t="shared" si="29"/>
        <v>6</v>
      </c>
      <c r="AG224" s="7">
        <f t="shared" si="30"/>
        <v>19.292481369715627</v>
      </c>
      <c r="AH224" s="7">
        <f t="shared" si="31"/>
        <v>10.155405280222556</v>
      </c>
      <c r="AI224" s="7">
        <f t="shared" si="32"/>
        <v>5.5124309589595963</v>
      </c>
      <c r="AJ224" s="7"/>
      <c r="AK224" s="7">
        <f t="shared" si="33"/>
        <v>10.052481369715627</v>
      </c>
      <c r="AL224" s="7">
        <f t="shared" si="34"/>
        <v>4.7654052802225566</v>
      </c>
      <c r="AM224" s="7">
        <f t="shared" si="35"/>
        <v>2.1724309589595965</v>
      </c>
    </row>
    <row r="225" spans="1:39" x14ac:dyDescent="0.25">
      <c r="A225" t="s">
        <v>551</v>
      </c>
      <c r="B225" t="s">
        <v>552</v>
      </c>
      <c r="C225" s="6">
        <v>40480</v>
      </c>
      <c r="D225">
        <v>2</v>
      </c>
      <c r="E225">
        <v>3</v>
      </c>
      <c r="F225">
        <v>1.4</v>
      </c>
      <c r="G225">
        <v>1</v>
      </c>
      <c r="H225">
        <v>1</v>
      </c>
      <c r="I225">
        <v>0.71</v>
      </c>
      <c r="J225">
        <v>36</v>
      </c>
      <c r="K225">
        <v>291</v>
      </c>
      <c r="L225">
        <v>62</v>
      </c>
      <c r="M225">
        <v>750</v>
      </c>
      <c r="N225">
        <v>17.66</v>
      </c>
      <c r="O225">
        <v>0.61</v>
      </c>
      <c r="P225">
        <v>24</v>
      </c>
      <c r="Q225">
        <v>151</v>
      </c>
      <c r="R225">
        <v>29</v>
      </c>
      <c r="S225">
        <v>300</v>
      </c>
      <c r="T225">
        <v>8.27</v>
      </c>
      <c r="U225">
        <v>0.51</v>
      </c>
      <c r="V225">
        <v>7</v>
      </c>
      <c r="W225">
        <v>32</v>
      </c>
      <c r="X225">
        <v>7</v>
      </c>
      <c r="Y225">
        <v>100</v>
      </c>
      <c r="Z225">
        <v>3.04</v>
      </c>
      <c r="AB225" t="s">
        <v>148</v>
      </c>
      <c r="AD225">
        <f t="shared" si="27"/>
        <v>67</v>
      </c>
      <c r="AE225">
        <f t="shared" si="28"/>
        <v>31</v>
      </c>
      <c r="AF225">
        <f t="shared" si="29"/>
        <v>7</v>
      </c>
      <c r="AG225" s="7">
        <f t="shared" si="30"/>
        <v>7.1780722852431893</v>
      </c>
      <c r="AH225" s="7">
        <f t="shared" si="31"/>
        <v>2.9699999999999998</v>
      </c>
      <c r="AI225" s="7">
        <f t="shared" si="32"/>
        <v>2.25</v>
      </c>
      <c r="AJ225" s="7"/>
      <c r="AK225" s="7">
        <f t="shared" si="33"/>
        <v>-10.481927714756811</v>
      </c>
      <c r="AL225" s="7">
        <f t="shared" si="34"/>
        <v>-5.3</v>
      </c>
      <c r="AM225" s="7">
        <f t="shared" si="35"/>
        <v>-0.79</v>
      </c>
    </row>
    <row r="226" spans="1:39" x14ac:dyDescent="0.25">
      <c r="A226" t="s">
        <v>551</v>
      </c>
      <c r="B226" t="s">
        <v>552</v>
      </c>
      <c r="C226" s="6">
        <v>40480</v>
      </c>
      <c r="D226">
        <v>2</v>
      </c>
      <c r="E226">
        <v>2</v>
      </c>
      <c r="F226">
        <v>1.4</v>
      </c>
      <c r="G226">
        <v>1</v>
      </c>
      <c r="H226">
        <v>1</v>
      </c>
      <c r="I226">
        <v>1</v>
      </c>
      <c r="J226">
        <v>8</v>
      </c>
      <c r="K226">
        <v>4143</v>
      </c>
      <c r="L226">
        <v>96</v>
      </c>
      <c r="M226">
        <v>0</v>
      </c>
      <c r="N226">
        <v>28.98</v>
      </c>
      <c r="O226">
        <v>0.87</v>
      </c>
      <c r="P226">
        <v>4</v>
      </c>
      <c r="Q226">
        <v>1034</v>
      </c>
      <c r="R226">
        <v>4</v>
      </c>
      <c r="S226">
        <v>2500</v>
      </c>
      <c r="T226">
        <v>12.88</v>
      </c>
      <c r="U226">
        <v>0.75</v>
      </c>
      <c r="V226">
        <v>0</v>
      </c>
      <c r="W226">
        <v>0</v>
      </c>
      <c r="X226">
        <v>0</v>
      </c>
      <c r="Y226">
        <v>1000</v>
      </c>
      <c r="Z226">
        <v>0</v>
      </c>
      <c r="AB226" t="s">
        <v>38</v>
      </c>
      <c r="AD226">
        <f t="shared" si="27"/>
        <v>12</v>
      </c>
      <c r="AE226">
        <f t="shared" si="28"/>
        <v>4</v>
      </c>
      <c r="AF226">
        <f t="shared" si="29"/>
        <v>0</v>
      </c>
      <c r="AG226" s="7">
        <f t="shared" si="30"/>
        <v>20.725514907914089</v>
      </c>
      <c r="AH226" s="7">
        <f t="shared" si="31"/>
        <v>9.1342034624269228</v>
      </c>
      <c r="AI226" s="7" t="e">
        <f t="shared" si="32"/>
        <v>#NUM!</v>
      </c>
      <c r="AJ226" s="7"/>
      <c r="AK226" s="7">
        <f t="shared" si="33"/>
        <v>-8.2544850920859112</v>
      </c>
      <c r="AL226" s="7">
        <f t="shared" si="34"/>
        <v>-3.745796537573078</v>
      </c>
      <c r="AM226" s="7" t="e">
        <f t="shared" si="35"/>
        <v>#NUM!</v>
      </c>
    </row>
    <row r="227" spans="1:39" x14ac:dyDescent="0.25">
      <c r="A227" t="s">
        <v>551</v>
      </c>
      <c r="B227" t="s">
        <v>552</v>
      </c>
      <c r="C227" s="6">
        <v>40481</v>
      </c>
      <c r="D227">
        <v>2</v>
      </c>
      <c r="E227">
        <v>3</v>
      </c>
      <c r="F227">
        <v>1.4</v>
      </c>
      <c r="G227">
        <v>0.8</v>
      </c>
      <c r="H227">
        <v>1</v>
      </c>
      <c r="I227">
        <v>1</v>
      </c>
      <c r="J227">
        <v>11</v>
      </c>
      <c r="K227">
        <v>2159</v>
      </c>
      <c r="L227">
        <v>27</v>
      </c>
      <c r="M227">
        <v>0</v>
      </c>
      <c r="N227">
        <v>10.36</v>
      </c>
      <c r="O227">
        <v>0.87</v>
      </c>
      <c r="P227">
        <v>7</v>
      </c>
      <c r="Q227">
        <v>990</v>
      </c>
      <c r="R227">
        <v>17</v>
      </c>
      <c r="S227">
        <v>2500</v>
      </c>
      <c r="T227">
        <v>6.61</v>
      </c>
      <c r="U227">
        <v>0.75</v>
      </c>
      <c r="V227">
        <v>10</v>
      </c>
      <c r="W227">
        <v>446</v>
      </c>
      <c r="X227">
        <v>9</v>
      </c>
      <c r="Y227">
        <v>1000</v>
      </c>
      <c r="Z227">
        <v>3.97</v>
      </c>
      <c r="AB227" t="s">
        <v>118</v>
      </c>
      <c r="AD227">
        <f t="shared" si="27"/>
        <v>28</v>
      </c>
      <c r="AE227">
        <f t="shared" si="28"/>
        <v>17</v>
      </c>
      <c r="AF227">
        <f t="shared" si="29"/>
        <v>10</v>
      </c>
      <c r="AG227" s="7">
        <f t="shared" si="30"/>
        <v>18.446753454237971</v>
      </c>
      <c r="AH227" s="7">
        <f t="shared" si="31"/>
        <v>10.48439617432612</v>
      </c>
      <c r="AI227" s="7">
        <f t="shared" si="32"/>
        <v>5.0941775514329457</v>
      </c>
      <c r="AJ227" s="7"/>
      <c r="AK227" s="7">
        <f t="shared" si="33"/>
        <v>8.0867534542379715</v>
      </c>
      <c r="AL227" s="7">
        <f t="shared" si="34"/>
        <v>3.8743961743261197</v>
      </c>
      <c r="AM227" s="7">
        <f t="shared" si="35"/>
        <v>1.1241775514329455</v>
      </c>
    </row>
    <row r="228" spans="1:39" x14ac:dyDescent="0.25">
      <c r="A228" t="s">
        <v>551</v>
      </c>
      <c r="B228" t="s">
        <v>552</v>
      </c>
      <c r="C228" s="6">
        <v>40481</v>
      </c>
      <c r="D228">
        <v>2</v>
      </c>
      <c r="E228">
        <v>3</v>
      </c>
      <c r="F228">
        <v>1.4</v>
      </c>
      <c r="G228">
        <v>1</v>
      </c>
      <c r="H228">
        <v>1</v>
      </c>
      <c r="I228">
        <v>1</v>
      </c>
      <c r="J228">
        <v>12</v>
      </c>
      <c r="K228">
        <v>2958</v>
      </c>
      <c r="L228">
        <v>49</v>
      </c>
      <c r="M228">
        <v>0</v>
      </c>
      <c r="N228">
        <v>20.65</v>
      </c>
      <c r="O228">
        <v>0.87</v>
      </c>
      <c r="P228">
        <v>6</v>
      </c>
      <c r="Q228">
        <v>942</v>
      </c>
      <c r="R228">
        <v>11</v>
      </c>
      <c r="S228">
        <v>2500</v>
      </c>
      <c r="T228">
        <v>6.43</v>
      </c>
      <c r="U228">
        <v>0.75</v>
      </c>
      <c r="V228">
        <v>6</v>
      </c>
      <c r="W228">
        <v>509</v>
      </c>
      <c r="X228">
        <v>6</v>
      </c>
      <c r="Y228">
        <v>1000</v>
      </c>
      <c r="Z228">
        <v>4.18</v>
      </c>
      <c r="AB228" t="s">
        <v>119</v>
      </c>
      <c r="AD228">
        <f t="shared" si="27"/>
        <v>24</v>
      </c>
      <c r="AE228">
        <f t="shared" si="28"/>
        <v>12</v>
      </c>
      <c r="AF228">
        <f t="shared" si="29"/>
        <v>6</v>
      </c>
      <c r="AG228" s="7">
        <f t="shared" si="30"/>
        <v>20.554119551535621</v>
      </c>
      <c r="AH228" s="7">
        <f t="shared" si="31"/>
        <v>9.5496415448728822</v>
      </c>
      <c r="AI228" s="7">
        <f t="shared" si="32"/>
        <v>5.4829630449905151</v>
      </c>
      <c r="AJ228" s="7"/>
      <c r="AK228" s="7">
        <f t="shared" si="33"/>
        <v>-9.5880448464377821E-2</v>
      </c>
      <c r="AL228" s="7">
        <f t="shared" si="34"/>
        <v>3.1196415448728825</v>
      </c>
      <c r="AM228" s="7">
        <f t="shared" si="35"/>
        <v>1.3029630449905154</v>
      </c>
    </row>
    <row r="229" spans="1:39" x14ac:dyDescent="0.25">
      <c r="A229" t="s">
        <v>551</v>
      </c>
      <c r="B229" t="s">
        <v>552</v>
      </c>
      <c r="C229" s="6">
        <v>40482</v>
      </c>
      <c r="D229">
        <v>2</v>
      </c>
      <c r="E229">
        <v>1</v>
      </c>
      <c r="F229">
        <v>1.4</v>
      </c>
      <c r="G229">
        <v>1</v>
      </c>
      <c r="H229">
        <v>1</v>
      </c>
      <c r="I229">
        <v>1</v>
      </c>
      <c r="J229">
        <v>17</v>
      </c>
      <c r="K229">
        <v>6618</v>
      </c>
      <c r="L229">
        <v>66</v>
      </c>
      <c r="M229">
        <v>0</v>
      </c>
      <c r="N229">
        <v>25.57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 t="s">
        <v>1311</v>
      </c>
      <c r="AD229">
        <f t="shared" si="27"/>
        <v>17</v>
      </c>
      <c r="AE229">
        <f t="shared" si="28"/>
        <v>0</v>
      </c>
      <c r="AF229">
        <f t="shared" si="29"/>
        <v>0</v>
      </c>
      <c r="AG229" s="7">
        <f t="shared" si="30"/>
        <v>26.546890819937971</v>
      </c>
      <c r="AH229" s="7" t="e">
        <f t="shared" si="31"/>
        <v>#NUM!</v>
      </c>
      <c r="AI229" s="7" t="e">
        <f t="shared" si="32"/>
        <v>#NUM!</v>
      </c>
      <c r="AJ229" s="7"/>
      <c r="AK229" s="7">
        <f t="shared" si="33"/>
        <v>0.97689081993797089</v>
      </c>
      <c r="AL229" s="7" t="e">
        <f t="shared" si="34"/>
        <v>#NUM!</v>
      </c>
      <c r="AM229" s="7" t="e">
        <f t="shared" si="35"/>
        <v>#NUM!</v>
      </c>
    </row>
    <row r="230" spans="1:39" x14ac:dyDescent="0.25">
      <c r="A230" t="s">
        <v>551</v>
      </c>
      <c r="B230" t="s">
        <v>552</v>
      </c>
      <c r="C230" s="6">
        <v>40482</v>
      </c>
      <c r="D230">
        <v>2</v>
      </c>
      <c r="E230">
        <v>1</v>
      </c>
      <c r="F230">
        <v>1.4</v>
      </c>
      <c r="G230">
        <v>1</v>
      </c>
      <c r="H230">
        <v>1</v>
      </c>
      <c r="I230">
        <v>0.91</v>
      </c>
      <c r="J230">
        <v>8</v>
      </c>
      <c r="K230">
        <v>2369</v>
      </c>
      <c r="L230">
        <v>41</v>
      </c>
      <c r="M230">
        <v>0</v>
      </c>
      <c r="N230">
        <v>16.2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 t="s">
        <v>1312</v>
      </c>
      <c r="AD230">
        <f t="shared" si="27"/>
        <v>8</v>
      </c>
      <c r="AE230">
        <f t="shared" si="28"/>
        <v>0</v>
      </c>
      <c r="AF230">
        <f t="shared" si="29"/>
        <v>0</v>
      </c>
      <c r="AG230" s="7">
        <f t="shared" si="30"/>
        <v>15.288233401431251</v>
      </c>
      <c r="AH230" s="7" t="e">
        <f t="shared" si="31"/>
        <v>#NUM!</v>
      </c>
      <c r="AI230" s="7" t="e">
        <f t="shared" si="32"/>
        <v>#NUM!</v>
      </c>
      <c r="AJ230" s="7"/>
      <c r="AK230" s="7">
        <f t="shared" si="33"/>
        <v>-0.91176659856874842</v>
      </c>
      <c r="AL230" s="7" t="e">
        <f t="shared" si="34"/>
        <v>#NUM!</v>
      </c>
      <c r="AM230" s="7" t="e">
        <f t="shared" si="35"/>
        <v>#NUM!</v>
      </c>
    </row>
    <row r="231" spans="1:39" x14ac:dyDescent="0.25">
      <c r="A231" t="s">
        <v>551</v>
      </c>
      <c r="B231" t="s">
        <v>552</v>
      </c>
      <c r="C231" s="6">
        <v>40482</v>
      </c>
      <c r="D231">
        <v>2</v>
      </c>
      <c r="E231">
        <v>1</v>
      </c>
      <c r="F231">
        <v>1.4</v>
      </c>
      <c r="G231">
        <v>1</v>
      </c>
      <c r="H231">
        <v>1</v>
      </c>
      <c r="I231">
        <v>0.83</v>
      </c>
      <c r="J231">
        <v>8</v>
      </c>
      <c r="K231">
        <v>1527</v>
      </c>
      <c r="L231">
        <v>25</v>
      </c>
      <c r="M231">
        <v>0</v>
      </c>
      <c r="N231">
        <v>10.15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 t="s">
        <v>1313</v>
      </c>
      <c r="AD231">
        <f t="shared" si="27"/>
        <v>8</v>
      </c>
      <c r="AE231">
        <f t="shared" si="28"/>
        <v>0</v>
      </c>
      <c r="AF231">
        <f t="shared" si="29"/>
        <v>0</v>
      </c>
      <c r="AG231" s="7">
        <f t="shared" si="30"/>
        <v>12.166334586060101</v>
      </c>
      <c r="AH231" s="7" t="e">
        <f t="shared" si="31"/>
        <v>#NUM!</v>
      </c>
      <c r="AI231" s="7" t="e">
        <f t="shared" si="32"/>
        <v>#NUM!</v>
      </c>
      <c r="AJ231" s="7"/>
      <c r="AK231" s="7">
        <f t="shared" si="33"/>
        <v>2.0163345860601005</v>
      </c>
      <c r="AL231" s="7" t="e">
        <f t="shared" si="34"/>
        <v>#NUM!</v>
      </c>
      <c r="AM231" s="7" t="e">
        <f t="shared" si="35"/>
        <v>#NUM!</v>
      </c>
    </row>
    <row r="232" spans="1:39" x14ac:dyDescent="0.25">
      <c r="A232" t="s">
        <v>551</v>
      </c>
      <c r="B232" t="s">
        <v>552</v>
      </c>
      <c r="C232" s="6">
        <v>40482</v>
      </c>
      <c r="D232">
        <v>2</v>
      </c>
      <c r="E232">
        <v>1</v>
      </c>
      <c r="F232">
        <v>1.4</v>
      </c>
      <c r="G232">
        <v>1</v>
      </c>
      <c r="H232">
        <v>1</v>
      </c>
      <c r="I232">
        <v>0.79</v>
      </c>
      <c r="J232">
        <v>8</v>
      </c>
      <c r="K232">
        <v>1132</v>
      </c>
      <c r="L232">
        <v>23</v>
      </c>
      <c r="M232">
        <v>0</v>
      </c>
      <c r="N232">
        <v>9.07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 t="s">
        <v>1314</v>
      </c>
      <c r="AD232">
        <f t="shared" si="27"/>
        <v>8</v>
      </c>
      <c r="AE232">
        <f t="shared" si="28"/>
        <v>0</v>
      </c>
      <c r="AF232">
        <f t="shared" si="29"/>
        <v>0</v>
      </c>
      <c r="AG232" s="7">
        <f t="shared" si="30"/>
        <v>10.20753773498504</v>
      </c>
      <c r="AH232" s="7" t="e">
        <f t="shared" si="31"/>
        <v>#NUM!</v>
      </c>
      <c r="AI232" s="7" t="e">
        <f t="shared" si="32"/>
        <v>#NUM!</v>
      </c>
      <c r="AJ232" s="7"/>
      <c r="AK232" s="7">
        <f t="shared" si="33"/>
        <v>1.13753773498504</v>
      </c>
      <c r="AL232" s="7" t="e">
        <f t="shared" si="34"/>
        <v>#NUM!</v>
      </c>
      <c r="AM232" s="7" t="e">
        <f t="shared" si="35"/>
        <v>#NUM!</v>
      </c>
    </row>
    <row r="233" spans="1:39" x14ac:dyDescent="0.25">
      <c r="A233" t="s">
        <v>551</v>
      </c>
      <c r="B233" t="s">
        <v>552</v>
      </c>
      <c r="C233" s="6">
        <v>40482</v>
      </c>
      <c r="D233">
        <v>2</v>
      </c>
      <c r="E233">
        <v>1</v>
      </c>
      <c r="F233">
        <v>1.4</v>
      </c>
      <c r="G233">
        <v>1</v>
      </c>
      <c r="H233">
        <v>1</v>
      </c>
      <c r="I233">
        <v>0.74</v>
      </c>
      <c r="J233">
        <v>8</v>
      </c>
      <c r="K233">
        <v>852</v>
      </c>
      <c r="L233">
        <v>20</v>
      </c>
      <c r="M233">
        <v>0</v>
      </c>
      <c r="N233">
        <v>7.82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 t="s">
        <v>1315</v>
      </c>
      <c r="AD233">
        <f t="shared" si="27"/>
        <v>8</v>
      </c>
      <c r="AE233">
        <f t="shared" si="28"/>
        <v>0</v>
      </c>
      <c r="AF233">
        <f t="shared" si="29"/>
        <v>0</v>
      </c>
      <c r="AG233" s="7">
        <f t="shared" si="30"/>
        <v>8.4729370721147337</v>
      </c>
      <c r="AH233" s="7" t="e">
        <f t="shared" si="31"/>
        <v>#NUM!</v>
      </c>
      <c r="AI233" s="7" t="e">
        <f t="shared" si="32"/>
        <v>#NUM!</v>
      </c>
      <c r="AJ233" s="7"/>
      <c r="AK233" s="7">
        <f t="shared" si="33"/>
        <v>0.6529370721147334</v>
      </c>
      <c r="AL233" s="7" t="e">
        <f t="shared" si="34"/>
        <v>#NUM!</v>
      </c>
      <c r="AM233" s="7" t="e">
        <f t="shared" si="35"/>
        <v>#NUM!</v>
      </c>
    </row>
    <row r="234" spans="1:39" x14ac:dyDescent="0.25">
      <c r="A234" t="s">
        <v>551</v>
      </c>
      <c r="B234" t="s">
        <v>552</v>
      </c>
      <c r="C234" s="6">
        <v>40482</v>
      </c>
      <c r="D234">
        <v>2</v>
      </c>
      <c r="E234">
        <v>1</v>
      </c>
      <c r="F234">
        <v>1.4</v>
      </c>
      <c r="G234">
        <v>1</v>
      </c>
      <c r="H234">
        <v>1</v>
      </c>
      <c r="I234">
        <v>0.7</v>
      </c>
      <c r="J234">
        <v>8</v>
      </c>
      <c r="K234">
        <v>650</v>
      </c>
      <c r="L234">
        <v>17</v>
      </c>
      <c r="M234">
        <v>0</v>
      </c>
      <c r="N234">
        <v>6.63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 t="s">
        <v>1316</v>
      </c>
      <c r="AD234">
        <f t="shared" si="27"/>
        <v>8</v>
      </c>
      <c r="AE234">
        <f t="shared" si="28"/>
        <v>0</v>
      </c>
      <c r="AF234">
        <f t="shared" si="29"/>
        <v>0</v>
      </c>
      <c r="AG234" s="7">
        <f t="shared" si="30"/>
        <v>6.9321154710742565</v>
      </c>
      <c r="AH234" s="7" t="e">
        <f t="shared" si="31"/>
        <v>#NUM!</v>
      </c>
      <c r="AI234" s="7" t="e">
        <f t="shared" si="32"/>
        <v>#NUM!</v>
      </c>
      <c r="AJ234" s="7"/>
      <c r="AK234" s="7">
        <f t="shared" si="33"/>
        <v>0.30211547107425663</v>
      </c>
      <c r="AL234" s="7" t="e">
        <f t="shared" si="34"/>
        <v>#NUM!</v>
      </c>
      <c r="AM234" s="7" t="e">
        <f t="shared" si="35"/>
        <v>#NUM!</v>
      </c>
    </row>
    <row r="235" spans="1:39" x14ac:dyDescent="0.25">
      <c r="A235" t="s">
        <v>551</v>
      </c>
      <c r="B235" t="s">
        <v>552</v>
      </c>
      <c r="C235" s="6">
        <v>40482</v>
      </c>
      <c r="D235">
        <v>2</v>
      </c>
      <c r="E235">
        <v>1</v>
      </c>
      <c r="F235">
        <v>1.4</v>
      </c>
      <c r="G235">
        <v>1</v>
      </c>
      <c r="H235">
        <v>1</v>
      </c>
      <c r="I235">
        <v>0.66</v>
      </c>
      <c r="J235">
        <v>8</v>
      </c>
      <c r="K235">
        <v>485</v>
      </c>
      <c r="L235">
        <v>15</v>
      </c>
      <c r="M235">
        <v>0</v>
      </c>
      <c r="N235">
        <v>5.81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 t="s">
        <v>1317</v>
      </c>
      <c r="AD235">
        <f t="shared" si="27"/>
        <v>8</v>
      </c>
      <c r="AE235">
        <f t="shared" si="28"/>
        <v>0</v>
      </c>
      <c r="AF235">
        <f t="shared" si="29"/>
        <v>0</v>
      </c>
      <c r="AG235" s="7">
        <f t="shared" si="30"/>
        <v>5.384263730674637</v>
      </c>
      <c r="AH235" s="7" t="e">
        <f t="shared" si="31"/>
        <v>#NUM!</v>
      </c>
      <c r="AI235" s="7" t="e">
        <f t="shared" si="32"/>
        <v>#NUM!</v>
      </c>
      <c r="AJ235" s="7"/>
      <c r="AK235" s="7">
        <f t="shared" si="33"/>
        <v>-0.42573626932536257</v>
      </c>
      <c r="AL235" s="7" t="e">
        <f t="shared" si="34"/>
        <v>#NUM!</v>
      </c>
      <c r="AM235" s="7" t="e">
        <f t="shared" si="35"/>
        <v>#NUM!</v>
      </c>
    </row>
    <row r="236" spans="1:39" x14ac:dyDescent="0.25">
      <c r="A236" t="s">
        <v>551</v>
      </c>
      <c r="B236" t="s">
        <v>552</v>
      </c>
      <c r="C236" s="6">
        <v>40482</v>
      </c>
      <c r="D236">
        <v>2</v>
      </c>
      <c r="E236">
        <v>1</v>
      </c>
      <c r="F236">
        <v>1.4</v>
      </c>
      <c r="G236">
        <v>1</v>
      </c>
      <c r="H236">
        <v>1</v>
      </c>
      <c r="I236">
        <v>0.64</v>
      </c>
      <c r="J236">
        <v>8</v>
      </c>
      <c r="K236">
        <v>375</v>
      </c>
      <c r="L236">
        <v>12</v>
      </c>
      <c r="M236">
        <v>0</v>
      </c>
      <c r="N236">
        <v>4.9000000000000004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 t="s">
        <v>1318</v>
      </c>
      <c r="AD236">
        <f t="shared" si="27"/>
        <v>8</v>
      </c>
      <c r="AE236">
        <f t="shared" si="28"/>
        <v>0</v>
      </c>
      <c r="AF236">
        <f t="shared" si="29"/>
        <v>0</v>
      </c>
      <c r="AG236" s="7">
        <f t="shared" si="30"/>
        <v>4.1244674377356167</v>
      </c>
      <c r="AH236" s="7" t="e">
        <f t="shared" si="31"/>
        <v>#NUM!</v>
      </c>
      <c r="AI236" s="7" t="e">
        <f t="shared" si="32"/>
        <v>#NUM!</v>
      </c>
      <c r="AJ236" s="7"/>
      <c r="AK236" s="7">
        <f t="shared" si="33"/>
        <v>-0.77553256226438361</v>
      </c>
      <c r="AL236" s="7" t="e">
        <f t="shared" si="34"/>
        <v>#NUM!</v>
      </c>
      <c r="AM236" s="7" t="e">
        <f t="shared" si="35"/>
        <v>#NUM!</v>
      </c>
    </row>
    <row r="237" spans="1:39" x14ac:dyDescent="0.25">
      <c r="A237" t="s">
        <v>551</v>
      </c>
      <c r="B237" t="s">
        <v>552</v>
      </c>
      <c r="C237" s="6">
        <v>40482</v>
      </c>
      <c r="D237">
        <v>2</v>
      </c>
      <c r="E237">
        <v>1</v>
      </c>
      <c r="F237">
        <v>1.4</v>
      </c>
      <c r="G237">
        <v>1</v>
      </c>
      <c r="H237">
        <v>1</v>
      </c>
      <c r="I237">
        <v>0.6</v>
      </c>
      <c r="J237">
        <v>12</v>
      </c>
      <c r="K237">
        <v>212</v>
      </c>
      <c r="L237">
        <v>12</v>
      </c>
      <c r="M237">
        <v>0</v>
      </c>
      <c r="N237">
        <v>4.6500000000000004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 t="s">
        <v>1319</v>
      </c>
      <c r="AD237">
        <f t="shared" si="27"/>
        <v>12</v>
      </c>
      <c r="AE237">
        <f t="shared" si="28"/>
        <v>0</v>
      </c>
      <c r="AF237">
        <f t="shared" si="29"/>
        <v>0</v>
      </c>
      <c r="AG237" s="7">
        <f t="shared" si="30"/>
        <v>2.4000000000000004</v>
      </c>
      <c r="AH237" s="7" t="e">
        <f t="shared" si="31"/>
        <v>#NUM!</v>
      </c>
      <c r="AI237" s="7" t="e">
        <f t="shared" si="32"/>
        <v>#NUM!</v>
      </c>
      <c r="AJ237" s="7"/>
      <c r="AK237" s="7">
        <f t="shared" si="33"/>
        <v>-2.25</v>
      </c>
      <c r="AL237" s="7" t="e">
        <f t="shared" si="34"/>
        <v>#NUM!</v>
      </c>
      <c r="AM237" s="7" t="e">
        <f t="shared" si="35"/>
        <v>#NUM!</v>
      </c>
    </row>
    <row r="238" spans="1:39" x14ac:dyDescent="0.25">
      <c r="A238">
        <v>1002014</v>
      </c>
      <c r="B238" t="s">
        <v>1032</v>
      </c>
      <c r="C238" s="6">
        <v>40230</v>
      </c>
      <c r="D238">
        <v>2</v>
      </c>
      <c r="E238">
        <v>2</v>
      </c>
      <c r="F238">
        <v>1</v>
      </c>
      <c r="G238">
        <v>1</v>
      </c>
      <c r="H238">
        <v>1</v>
      </c>
      <c r="I238">
        <v>1</v>
      </c>
      <c r="J238">
        <v>4</v>
      </c>
      <c r="K238">
        <v>2902</v>
      </c>
      <c r="L238">
        <v>15</v>
      </c>
      <c r="M238">
        <v>0</v>
      </c>
      <c r="N238">
        <v>6.25</v>
      </c>
      <c r="O238">
        <v>0.87</v>
      </c>
      <c r="P238">
        <v>5</v>
      </c>
      <c r="Q238">
        <v>1811</v>
      </c>
      <c r="R238">
        <v>5</v>
      </c>
      <c r="S238">
        <v>2500</v>
      </c>
      <c r="T238">
        <v>3.37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 t="s">
        <v>1033</v>
      </c>
      <c r="AD238">
        <f t="shared" si="27"/>
        <v>9</v>
      </c>
      <c r="AE238">
        <f t="shared" si="28"/>
        <v>5</v>
      </c>
      <c r="AF238">
        <f t="shared" si="29"/>
        <v>0</v>
      </c>
      <c r="AG238" s="7">
        <f t="shared" si="30"/>
        <v>17.052396305225379</v>
      </c>
      <c r="AH238" s="7">
        <f t="shared" si="31"/>
        <v>12.817003322004956</v>
      </c>
      <c r="AI238" s="7" t="e">
        <f t="shared" si="32"/>
        <v>#NUM!</v>
      </c>
      <c r="AJ238" s="7"/>
      <c r="AK238" s="7">
        <f t="shared" si="33"/>
        <v>10.802396305225379</v>
      </c>
      <c r="AL238" s="7">
        <f t="shared" si="34"/>
        <v>9.4470033220049565</v>
      </c>
      <c r="AM238" s="7" t="e">
        <f t="shared" si="35"/>
        <v>#NUM!</v>
      </c>
    </row>
    <row r="239" spans="1:39" x14ac:dyDescent="0.25">
      <c r="A239" t="s">
        <v>594</v>
      </c>
      <c r="B239" t="s">
        <v>847</v>
      </c>
      <c r="C239" s="6">
        <v>40487</v>
      </c>
      <c r="D239">
        <v>2</v>
      </c>
      <c r="E239">
        <v>1</v>
      </c>
      <c r="F239">
        <v>1.4</v>
      </c>
      <c r="G239">
        <v>1</v>
      </c>
      <c r="H239">
        <v>1</v>
      </c>
      <c r="I239">
        <v>1</v>
      </c>
      <c r="J239">
        <v>8</v>
      </c>
      <c r="K239">
        <v>9523</v>
      </c>
      <c r="L239">
        <v>35</v>
      </c>
      <c r="M239">
        <v>0</v>
      </c>
      <c r="N239">
        <v>15.75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 t="s">
        <v>1333</v>
      </c>
      <c r="AD239">
        <f t="shared" si="27"/>
        <v>8</v>
      </c>
      <c r="AE239">
        <f t="shared" si="28"/>
        <v>0</v>
      </c>
      <c r="AF239">
        <f t="shared" si="29"/>
        <v>0</v>
      </c>
      <c r="AG239" s="7">
        <f t="shared" si="30"/>
        <v>27.090345536599024</v>
      </c>
      <c r="AH239" s="7" t="e">
        <f t="shared" si="31"/>
        <v>#NUM!</v>
      </c>
      <c r="AI239" s="7" t="e">
        <f t="shared" si="32"/>
        <v>#NUM!</v>
      </c>
      <c r="AJ239" s="7"/>
      <c r="AK239" s="7">
        <f t="shared" si="33"/>
        <v>11.340345536599024</v>
      </c>
      <c r="AL239" s="7" t="e">
        <f t="shared" si="34"/>
        <v>#NUM!</v>
      </c>
      <c r="AM239" s="7" t="e">
        <f t="shared" si="35"/>
        <v>#NUM!</v>
      </c>
    </row>
    <row r="240" spans="1:39" x14ac:dyDescent="0.25">
      <c r="A240" t="s">
        <v>594</v>
      </c>
      <c r="B240" t="s">
        <v>847</v>
      </c>
      <c r="C240" s="6">
        <v>40487</v>
      </c>
      <c r="D240">
        <v>2</v>
      </c>
      <c r="E240">
        <v>1</v>
      </c>
      <c r="F240">
        <v>1.4</v>
      </c>
      <c r="G240">
        <v>1</v>
      </c>
      <c r="H240">
        <v>1</v>
      </c>
      <c r="I240">
        <v>0.91</v>
      </c>
      <c r="J240">
        <v>8</v>
      </c>
      <c r="K240">
        <v>2554</v>
      </c>
      <c r="L240">
        <v>27</v>
      </c>
      <c r="M240">
        <v>0</v>
      </c>
      <c r="N240">
        <v>11.75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 t="s">
        <v>1333</v>
      </c>
      <c r="AD240">
        <f t="shared" si="27"/>
        <v>8</v>
      </c>
      <c r="AE240">
        <f t="shared" si="28"/>
        <v>0</v>
      </c>
      <c r="AF240">
        <f t="shared" si="29"/>
        <v>0</v>
      </c>
      <c r="AG240" s="7">
        <f t="shared" si="30"/>
        <v>15.852480987956305</v>
      </c>
      <c r="AH240" s="7" t="e">
        <f t="shared" si="31"/>
        <v>#NUM!</v>
      </c>
      <c r="AI240" s="7" t="e">
        <f t="shared" si="32"/>
        <v>#NUM!</v>
      </c>
      <c r="AJ240" s="7"/>
      <c r="AK240" s="7">
        <f t="shared" si="33"/>
        <v>4.1024809879563051</v>
      </c>
      <c r="AL240" s="7" t="e">
        <f t="shared" si="34"/>
        <v>#NUM!</v>
      </c>
      <c r="AM240" s="7" t="e">
        <f t="shared" si="35"/>
        <v>#NUM!</v>
      </c>
    </row>
    <row r="241" spans="1:39" x14ac:dyDescent="0.25">
      <c r="A241" t="s">
        <v>594</v>
      </c>
      <c r="B241" t="s">
        <v>847</v>
      </c>
      <c r="C241" s="6">
        <v>40487</v>
      </c>
      <c r="D241">
        <v>2</v>
      </c>
      <c r="E241">
        <v>1</v>
      </c>
      <c r="F241">
        <v>1.4</v>
      </c>
      <c r="G241">
        <v>1</v>
      </c>
      <c r="H241">
        <v>1</v>
      </c>
      <c r="I241">
        <v>0.81</v>
      </c>
      <c r="J241">
        <v>8</v>
      </c>
      <c r="K241">
        <v>964</v>
      </c>
      <c r="L241">
        <v>12</v>
      </c>
      <c r="M241">
        <v>0</v>
      </c>
      <c r="N241">
        <v>6.26</v>
      </c>
      <c r="O241">
        <v>1</v>
      </c>
      <c r="P241">
        <v>0</v>
      </c>
      <c r="Q241">
        <v>0</v>
      </c>
      <c r="R241">
        <v>0</v>
      </c>
      <c r="S241">
        <v>2000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 t="s">
        <v>1333</v>
      </c>
      <c r="AD241">
        <f t="shared" si="27"/>
        <v>8</v>
      </c>
      <c r="AE241">
        <f t="shared" si="28"/>
        <v>0</v>
      </c>
      <c r="AF241">
        <f t="shared" si="29"/>
        <v>0</v>
      </c>
      <c r="AG241" s="7">
        <f t="shared" si="30"/>
        <v>9.2120406491632956</v>
      </c>
      <c r="AH241" s="7" t="e">
        <f t="shared" si="31"/>
        <v>#NUM!</v>
      </c>
      <c r="AI241" s="7" t="e">
        <f t="shared" si="32"/>
        <v>#NUM!</v>
      </c>
      <c r="AJ241" s="7"/>
      <c r="AK241" s="7">
        <f t="shared" si="33"/>
        <v>2.9520406491632958</v>
      </c>
      <c r="AL241" s="7" t="e">
        <f t="shared" si="34"/>
        <v>#NUM!</v>
      </c>
      <c r="AM241" s="7" t="e">
        <f t="shared" si="35"/>
        <v>#NUM!</v>
      </c>
    </row>
    <row r="242" spans="1:39" x14ac:dyDescent="0.25">
      <c r="A242" t="s">
        <v>594</v>
      </c>
      <c r="B242" t="s">
        <v>847</v>
      </c>
      <c r="C242" s="6">
        <v>40487</v>
      </c>
      <c r="D242">
        <v>2</v>
      </c>
      <c r="E242">
        <v>1</v>
      </c>
      <c r="F242">
        <v>1.4</v>
      </c>
      <c r="G242">
        <v>1</v>
      </c>
      <c r="H242">
        <v>1</v>
      </c>
      <c r="I242">
        <v>0.68</v>
      </c>
      <c r="J242">
        <v>11</v>
      </c>
      <c r="K242">
        <v>361</v>
      </c>
      <c r="L242">
        <v>11</v>
      </c>
      <c r="M242">
        <v>0</v>
      </c>
      <c r="N242">
        <v>5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 t="s">
        <v>1333</v>
      </c>
      <c r="AD242">
        <f t="shared" si="27"/>
        <v>11</v>
      </c>
      <c r="AE242">
        <f t="shared" si="28"/>
        <v>0</v>
      </c>
      <c r="AF242">
        <f t="shared" si="29"/>
        <v>0</v>
      </c>
      <c r="AG242" s="7">
        <f t="shared" si="30"/>
        <v>4.101653780284245</v>
      </c>
      <c r="AH242" s="7" t="e">
        <f t="shared" si="31"/>
        <v>#NUM!</v>
      </c>
      <c r="AI242" s="7" t="e">
        <f t="shared" si="32"/>
        <v>#NUM!</v>
      </c>
      <c r="AJ242" s="7"/>
      <c r="AK242" s="7">
        <f t="shared" si="33"/>
        <v>-0.89834621971575501</v>
      </c>
      <c r="AL242" s="7" t="e">
        <f t="shared" si="34"/>
        <v>#NUM!</v>
      </c>
      <c r="AM242" s="7" t="e">
        <f t="shared" si="35"/>
        <v>#NUM!</v>
      </c>
    </row>
    <row r="243" spans="1:39" x14ac:dyDescent="0.25">
      <c r="A243" t="s">
        <v>594</v>
      </c>
      <c r="B243" t="s">
        <v>847</v>
      </c>
      <c r="C243" s="6">
        <v>40488</v>
      </c>
      <c r="D243">
        <v>2</v>
      </c>
      <c r="E243">
        <v>2</v>
      </c>
      <c r="F243">
        <v>1.4</v>
      </c>
      <c r="G243">
        <v>1</v>
      </c>
      <c r="H243">
        <v>1</v>
      </c>
      <c r="I243">
        <v>1</v>
      </c>
      <c r="J243">
        <v>9</v>
      </c>
      <c r="K243">
        <v>3023</v>
      </c>
      <c r="L243">
        <v>27</v>
      </c>
      <c r="M243">
        <v>0</v>
      </c>
      <c r="N243">
        <v>12.95</v>
      </c>
      <c r="O243">
        <v>0.84</v>
      </c>
      <c r="P243">
        <v>5</v>
      </c>
      <c r="Q243">
        <v>1050</v>
      </c>
      <c r="R243">
        <v>5</v>
      </c>
      <c r="S243">
        <v>2000</v>
      </c>
      <c r="T243">
        <v>4.43</v>
      </c>
      <c r="U243">
        <v>0.71</v>
      </c>
      <c r="V243">
        <v>0</v>
      </c>
      <c r="W243">
        <v>0</v>
      </c>
      <c r="X243">
        <v>0</v>
      </c>
      <c r="Y243">
        <v>750</v>
      </c>
      <c r="Z243">
        <v>0</v>
      </c>
      <c r="AB243" t="s">
        <v>258</v>
      </c>
      <c r="AD243">
        <f t="shared" si="27"/>
        <v>14</v>
      </c>
      <c r="AE243">
        <f t="shared" si="28"/>
        <v>5</v>
      </c>
      <c r="AF243">
        <f t="shared" si="29"/>
        <v>0</v>
      </c>
      <c r="AG243" s="7">
        <f t="shared" si="30"/>
        <v>18.502987458896577</v>
      </c>
      <c r="AH243" s="7">
        <f t="shared" si="31"/>
        <v>9.3524060387803285</v>
      </c>
      <c r="AI243" s="7" t="e">
        <f t="shared" si="32"/>
        <v>#NUM!</v>
      </c>
      <c r="AJ243" s="7"/>
      <c r="AK243" s="7">
        <f t="shared" si="33"/>
        <v>5.5529874588965775</v>
      </c>
      <c r="AL243" s="7">
        <f t="shared" si="34"/>
        <v>4.9224060387803288</v>
      </c>
      <c r="AM243" s="7" t="e">
        <f t="shared" si="35"/>
        <v>#NUM!</v>
      </c>
    </row>
    <row r="244" spans="1:39" x14ac:dyDescent="0.25">
      <c r="A244" t="s">
        <v>594</v>
      </c>
      <c r="B244" t="s">
        <v>847</v>
      </c>
      <c r="C244" s="6">
        <v>40489</v>
      </c>
      <c r="D244">
        <v>2</v>
      </c>
      <c r="E244">
        <v>3</v>
      </c>
      <c r="F244">
        <v>1.4</v>
      </c>
      <c r="G244">
        <v>1</v>
      </c>
      <c r="H244">
        <v>1</v>
      </c>
      <c r="I244">
        <v>1</v>
      </c>
      <c r="J244">
        <v>26</v>
      </c>
      <c r="K244">
        <v>4092</v>
      </c>
      <c r="L244">
        <v>61</v>
      </c>
      <c r="M244">
        <v>0</v>
      </c>
      <c r="N244">
        <v>24.85</v>
      </c>
      <c r="O244">
        <v>0.84</v>
      </c>
      <c r="P244">
        <v>8</v>
      </c>
      <c r="Q244">
        <v>796</v>
      </c>
      <c r="R244">
        <v>15</v>
      </c>
      <c r="S244">
        <v>2000</v>
      </c>
      <c r="T244">
        <v>7.38</v>
      </c>
      <c r="U244">
        <v>0.71</v>
      </c>
      <c r="V244">
        <v>6</v>
      </c>
      <c r="W244">
        <v>397</v>
      </c>
      <c r="X244">
        <v>6</v>
      </c>
      <c r="Y244">
        <v>750</v>
      </c>
      <c r="Z244">
        <v>3.96</v>
      </c>
      <c r="AA244" t="s">
        <v>707</v>
      </c>
      <c r="AD244">
        <f t="shared" si="27"/>
        <v>40</v>
      </c>
      <c r="AE244">
        <f t="shared" si="28"/>
        <v>14</v>
      </c>
      <c r="AF244">
        <f t="shared" si="29"/>
        <v>6</v>
      </c>
      <c r="AG244" s="7">
        <f t="shared" si="30"/>
        <v>27.833564350051716</v>
      </c>
      <c r="AH244" s="7">
        <f t="shared" si="31"/>
        <v>8.7132783753841245</v>
      </c>
      <c r="AI244" s="7">
        <f t="shared" si="32"/>
        <v>4.2800821949509142</v>
      </c>
      <c r="AJ244" s="7"/>
      <c r="AK244" s="7">
        <f t="shared" si="33"/>
        <v>2.9835643500517151</v>
      </c>
      <c r="AL244" s="7">
        <f t="shared" si="34"/>
        <v>1.3332783753841246</v>
      </c>
      <c r="AM244" s="7">
        <f t="shared" si="35"/>
        <v>0.32008219495091428</v>
      </c>
    </row>
    <row r="245" spans="1:39" x14ac:dyDescent="0.25">
      <c r="A245" t="s">
        <v>594</v>
      </c>
      <c r="B245" t="s">
        <v>595</v>
      </c>
      <c r="C245" s="6">
        <v>40484</v>
      </c>
      <c r="D245">
        <v>2</v>
      </c>
      <c r="E245">
        <v>3</v>
      </c>
      <c r="F245">
        <v>1.4</v>
      </c>
      <c r="G245">
        <v>0.8</v>
      </c>
      <c r="H245">
        <v>1</v>
      </c>
      <c r="I245">
        <v>1</v>
      </c>
      <c r="J245">
        <v>9</v>
      </c>
      <c r="K245">
        <v>1788</v>
      </c>
      <c r="L245">
        <v>19</v>
      </c>
      <c r="M245">
        <v>0</v>
      </c>
      <c r="N245">
        <v>8.1199999999999992</v>
      </c>
      <c r="O245">
        <v>0.84</v>
      </c>
      <c r="P245">
        <v>5</v>
      </c>
      <c r="Q245">
        <v>626</v>
      </c>
      <c r="R245">
        <v>11</v>
      </c>
      <c r="S245">
        <v>2000</v>
      </c>
      <c r="T245">
        <v>4.96</v>
      </c>
      <c r="U245">
        <v>0.71</v>
      </c>
      <c r="V245">
        <v>7</v>
      </c>
      <c r="W245">
        <v>307</v>
      </c>
      <c r="X245">
        <v>7</v>
      </c>
      <c r="Y245">
        <v>750</v>
      </c>
      <c r="Z245">
        <v>3.36</v>
      </c>
      <c r="AB245" t="s">
        <v>596</v>
      </c>
      <c r="AD245">
        <f t="shared" si="27"/>
        <v>21</v>
      </c>
      <c r="AE245">
        <f t="shared" si="28"/>
        <v>12</v>
      </c>
      <c r="AF245">
        <f t="shared" si="29"/>
        <v>7</v>
      </c>
      <c r="AG245" s="7">
        <f t="shared" si="30"/>
        <v>15.52108323033014</v>
      </c>
      <c r="AH245" s="7">
        <f t="shared" si="31"/>
        <v>7.0803779949154517</v>
      </c>
      <c r="AI245" s="7">
        <f t="shared" si="32"/>
        <v>3.1652952109936776</v>
      </c>
      <c r="AJ245" s="7"/>
      <c r="AK245" s="7">
        <f t="shared" si="33"/>
        <v>7.4010832303301406</v>
      </c>
      <c r="AL245" s="7">
        <f t="shared" si="34"/>
        <v>2.1203779949154518</v>
      </c>
      <c r="AM245" s="7">
        <f t="shared" si="35"/>
        <v>-0.19470478900632227</v>
      </c>
    </row>
    <row r="246" spans="1:39" x14ac:dyDescent="0.25">
      <c r="A246" t="s">
        <v>594</v>
      </c>
      <c r="B246" t="s">
        <v>595</v>
      </c>
      <c r="C246" s="6">
        <v>40484</v>
      </c>
      <c r="D246">
        <v>2</v>
      </c>
      <c r="E246">
        <v>3</v>
      </c>
      <c r="F246">
        <v>1.4</v>
      </c>
      <c r="G246">
        <v>1</v>
      </c>
      <c r="H246">
        <v>1</v>
      </c>
      <c r="I246">
        <v>1</v>
      </c>
      <c r="J246">
        <v>9</v>
      </c>
      <c r="K246">
        <v>3145</v>
      </c>
      <c r="L246">
        <v>34</v>
      </c>
      <c r="M246">
        <v>0</v>
      </c>
      <c r="N246">
        <v>15.4</v>
      </c>
      <c r="O246">
        <v>0.84</v>
      </c>
      <c r="P246">
        <v>4</v>
      </c>
      <c r="Q246">
        <v>867</v>
      </c>
      <c r="R246">
        <v>7</v>
      </c>
      <c r="S246">
        <v>2000</v>
      </c>
      <c r="T246">
        <v>5.0199999999999996</v>
      </c>
      <c r="U246">
        <v>0.71</v>
      </c>
      <c r="V246">
        <v>3</v>
      </c>
      <c r="W246">
        <v>395</v>
      </c>
      <c r="X246">
        <v>3</v>
      </c>
      <c r="Y246">
        <v>750</v>
      </c>
      <c r="Z246">
        <v>3.21</v>
      </c>
      <c r="AB246" t="s">
        <v>220</v>
      </c>
      <c r="AD246">
        <f t="shared" si="27"/>
        <v>16</v>
      </c>
      <c r="AE246">
        <f t="shared" si="28"/>
        <v>7</v>
      </c>
      <c r="AF246">
        <f t="shared" si="29"/>
        <v>3</v>
      </c>
      <c r="AG246" s="7">
        <f t="shared" si="30"/>
        <v>19.297566558572843</v>
      </c>
      <c r="AH246" s="7">
        <f t="shared" si="31"/>
        <v>8.4631630646381222</v>
      </c>
      <c r="AI246" s="7">
        <f t="shared" si="32"/>
        <v>4.0839437971909298</v>
      </c>
      <c r="AJ246" s="7"/>
      <c r="AK246" s="7">
        <f t="shared" si="33"/>
        <v>3.8975665585728425</v>
      </c>
      <c r="AL246" s="7">
        <f t="shared" si="34"/>
        <v>3.4431630646381226</v>
      </c>
      <c r="AM246" s="7">
        <f t="shared" si="35"/>
        <v>0.87394379719092985</v>
      </c>
    </row>
    <row r="247" spans="1:39" x14ac:dyDescent="0.25">
      <c r="A247" t="s">
        <v>594</v>
      </c>
      <c r="B247" t="s">
        <v>595</v>
      </c>
      <c r="C247" s="6">
        <v>40485</v>
      </c>
      <c r="D247">
        <v>2</v>
      </c>
      <c r="E247">
        <v>3</v>
      </c>
      <c r="F247">
        <v>1.4</v>
      </c>
      <c r="G247">
        <v>0.8</v>
      </c>
      <c r="H247">
        <v>1</v>
      </c>
      <c r="I247">
        <v>1</v>
      </c>
      <c r="J247">
        <v>9</v>
      </c>
      <c r="K247">
        <v>1926</v>
      </c>
      <c r="L247">
        <v>19</v>
      </c>
      <c r="M247">
        <v>0</v>
      </c>
      <c r="N247">
        <v>8.1199999999999992</v>
      </c>
      <c r="O247">
        <v>0.84</v>
      </c>
      <c r="P247">
        <v>5</v>
      </c>
      <c r="Q247">
        <v>779</v>
      </c>
      <c r="R247">
        <v>11</v>
      </c>
      <c r="S247">
        <v>2000</v>
      </c>
      <c r="T247">
        <v>4.96</v>
      </c>
      <c r="U247">
        <v>0.71</v>
      </c>
      <c r="V247">
        <v>6</v>
      </c>
      <c r="W247">
        <v>330</v>
      </c>
      <c r="X247">
        <v>6</v>
      </c>
      <c r="Y247">
        <v>750</v>
      </c>
      <c r="Z247">
        <v>3.17</v>
      </c>
      <c r="AB247" t="s">
        <v>465</v>
      </c>
      <c r="AD247">
        <f t="shared" si="27"/>
        <v>20</v>
      </c>
      <c r="AE247">
        <f t="shared" si="28"/>
        <v>11</v>
      </c>
      <c r="AF247">
        <f t="shared" si="29"/>
        <v>6</v>
      </c>
      <c r="AG247" s="7">
        <f t="shared" si="30"/>
        <v>15.955388032345681</v>
      </c>
      <c r="AH247" s="7">
        <f t="shared" si="31"/>
        <v>8.2648746070527288</v>
      </c>
      <c r="AI247" s="7">
        <f t="shared" si="32"/>
        <v>3.4393792231271898</v>
      </c>
      <c r="AJ247" s="7"/>
      <c r="AK247" s="7">
        <f t="shared" si="33"/>
        <v>7.8353880323456817</v>
      </c>
      <c r="AL247" s="7">
        <f t="shared" si="34"/>
        <v>3.3048746070527288</v>
      </c>
      <c r="AM247" s="7">
        <f t="shared" si="35"/>
        <v>0.26937922312718987</v>
      </c>
    </row>
    <row r="248" spans="1:39" x14ac:dyDescent="0.25">
      <c r="A248" t="s">
        <v>594</v>
      </c>
      <c r="B248" t="s">
        <v>595</v>
      </c>
      <c r="C248" s="6">
        <v>40485</v>
      </c>
      <c r="D248">
        <v>2</v>
      </c>
      <c r="E248">
        <v>2</v>
      </c>
      <c r="F248">
        <v>1.4</v>
      </c>
      <c r="G248">
        <v>1</v>
      </c>
      <c r="H248">
        <v>1</v>
      </c>
      <c r="I248">
        <v>1</v>
      </c>
      <c r="J248">
        <v>9</v>
      </c>
      <c r="K248">
        <v>4316</v>
      </c>
      <c r="L248">
        <v>47</v>
      </c>
      <c r="M248">
        <v>0</v>
      </c>
      <c r="N248">
        <v>19.95</v>
      </c>
      <c r="O248">
        <v>0.84</v>
      </c>
      <c r="P248">
        <v>2</v>
      </c>
      <c r="Q248">
        <v>1357</v>
      </c>
      <c r="R248">
        <v>3</v>
      </c>
      <c r="S248">
        <v>2000</v>
      </c>
      <c r="T248">
        <v>3.84</v>
      </c>
      <c r="U248">
        <v>0.71</v>
      </c>
      <c r="V248">
        <v>0</v>
      </c>
      <c r="W248">
        <v>0</v>
      </c>
      <c r="X248">
        <v>0</v>
      </c>
      <c r="Y248">
        <v>750</v>
      </c>
      <c r="Z248">
        <v>0</v>
      </c>
      <c r="AB248" t="s">
        <v>1017</v>
      </c>
      <c r="AD248">
        <f t="shared" si="27"/>
        <v>11</v>
      </c>
      <c r="AE248">
        <f t="shared" si="28"/>
        <v>2</v>
      </c>
      <c r="AF248">
        <f t="shared" si="29"/>
        <v>0</v>
      </c>
      <c r="AG248" s="7">
        <f t="shared" si="30"/>
        <v>20.820571150736672</v>
      </c>
      <c r="AH248" s="7">
        <f t="shared" si="31"/>
        <v>10.479438772237774</v>
      </c>
      <c r="AI248" s="7" t="e">
        <f t="shared" si="32"/>
        <v>#NUM!</v>
      </c>
      <c r="AJ248" s="7"/>
      <c r="AK248" s="7">
        <f t="shared" si="33"/>
        <v>0.87057115073667291</v>
      </c>
      <c r="AL248" s="7">
        <f t="shared" si="34"/>
        <v>6.6394387722377743</v>
      </c>
      <c r="AM248" s="7" t="e">
        <f t="shared" si="35"/>
        <v>#NUM!</v>
      </c>
    </row>
    <row r="249" spans="1:39" x14ac:dyDescent="0.25">
      <c r="A249" t="s">
        <v>594</v>
      </c>
      <c r="B249" t="s">
        <v>595</v>
      </c>
      <c r="C249" s="6">
        <v>40485</v>
      </c>
      <c r="D249">
        <v>2</v>
      </c>
      <c r="E249">
        <v>2</v>
      </c>
      <c r="F249">
        <v>1.4</v>
      </c>
      <c r="G249">
        <v>1</v>
      </c>
      <c r="H249">
        <v>1</v>
      </c>
      <c r="I249">
        <v>0.71</v>
      </c>
      <c r="J249">
        <v>12</v>
      </c>
      <c r="K249">
        <v>323</v>
      </c>
      <c r="L249">
        <v>18</v>
      </c>
      <c r="M249">
        <v>750</v>
      </c>
      <c r="N249">
        <v>6.92</v>
      </c>
      <c r="O249">
        <v>0.61</v>
      </c>
      <c r="P249">
        <v>6</v>
      </c>
      <c r="Q249">
        <v>207</v>
      </c>
      <c r="R249">
        <v>6</v>
      </c>
      <c r="S249">
        <v>300</v>
      </c>
      <c r="T249">
        <v>3.39</v>
      </c>
      <c r="U249">
        <v>1</v>
      </c>
      <c r="V249">
        <v>0</v>
      </c>
      <c r="W249">
        <v>0</v>
      </c>
      <c r="X249">
        <v>0</v>
      </c>
      <c r="Y249">
        <v>0</v>
      </c>
      <c r="Z249">
        <v>0</v>
      </c>
      <c r="AB249" t="s">
        <v>996</v>
      </c>
      <c r="AD249">
        <f t="shared" si="27"/>
        <v>18</v>
      </c>
      <c r="AE249">
        <f t="shared" si="28"/>
        <v>6</v>
      </c>
      <c r="AF249">
        <f t="shared" si="29"/>
        <v>0</v>
      </c>
      <c r="AG249" s="7">
        <f t="shared" si="30"/>
        <v>3.8871976907641779</v>
      </c>
      <c r="AH249" s="7">
        <f t="shared" si="31"/>
        <v>2.2199999999999998</v>
      </c>
      <c r="AI249" s="7" t="e">
        <f t="shared" si="32"/>
        <v>#NUM!</v>
      </c>
      <c r="AJ249" s="7"/>
      <c r="AK249" s="7">
        <f t="shared" si="33"/>
        <v>-3.0328023092358221</v>
      </c>
      <c r="AL249" s="7">
        <f t="shared" si="34"/>
        <v>-1.1700000000000004</v>
      </c>
      <c r="AM249" s="7" t="e">
        <f t="shared" si="35"/>
        <v>#NUM!</v>
      </c>
    </row>
    <row r="250" spans="1:39" x14ac:dyDescent="0.25">
      <c r="A250" t="s">
        <v>594</v>
      </c>
      <c r="B250" t="s">
        <v>595</v>
      </c>
      <c r="C250" s="6">
        <v>40486</v>
      </c>
      <c r="D250">
        <v>2</v>
      </c>
      <c r="E250">
        <v>3</v>
      </c>
      <c r="F250">
        <v>1.4</v>
      </c>
      <c r="G250">
        <v>0.8</v>
      </c>
      <c r="H250">
        <v>1</v>
      </c>
      <c r="I250">
        <v>1</v>
      </c>
      <c r="J250">
        <v>8</v>
      </c>
      <c r="K250">
        <v>1292</v>
      </c>
      <c r="L250">
        <v>28</v>
      </c>
      <c r="M250">
        <v>0</v>
      </c>
      <c r="N250">
        <v>10.64</v>
      </c>
      <c r="O250">
        <v>0.84</v>
      </c>
      <c r="P250">
        <v>8</v>
      </c>
      <c r="Q250">
        <v>612</v>
      </c>
      <c r="R250">
        <v>21</v>
      </c>
      <c r="S250">
        <v>2000</v>
      </c>
      <c r="T250">
        <v>7.32</v>
      </c>
      <c r="U250">
        <v>0.71</v>
      </c>
      <c r="V250">
        <v>13</v>
      </c>
      <c r="W250">
        <v>315</v>
      </c>
      <c r="X250">
        <v>13</v>
      </c>
      <c r="Y250">
        <v>750</v>
      </c>
      <c r="Z250">
        <v>4.55</v>
      </c>
      <c r="AB250" t="s">
        <v>597</v>
      </c>
      <c r="AD250">
        <f t="shared" si="27"/>
        <v>29</v>
      </c>
      <c r="AE250">
        <f t="shared" si="28"/>
        <v>21</v>
      </c>
      <c r="AF250">
        <f t="shared" si="29"/>
        <v>13</v>
      </c>
      <c r="AG250" s="7">
        <f t="shared" si="30"/>
        <v>14.110869894683031</v>
      </c>
      <c r="AH250" s="7">
        <f t="shared" si="31"/>
        <v>7.7332147880992466</v>
      </c>
      <c r="AI250" s="7">
        <f t="shared" si="32"/>
        <v>3.5409362459713818</v>
      </c>
      <c r="AJ250" s="7"/>
      <c r="AK250" s="7">
        <f t="shared" si="33"/>
        <v>3.4708698946830303</v>
      </c>
      <c r="AL250" s="7">
        <f t="shared" si="34"/>
        <v>0.41321478809924628</v>
      </c>
      <c r="AM250" s="7">
        <f t="shared" si="35"/>
        <v>-1.009063754028618</v>
      </c>
    </row>
    <row r="251" spans="1:39" x14ac:dyDescent="0.25">
      <c r="A251" t="s">
        <v>594</v>
      </c>
      <c r="B251" t="s">
        <v>595</v>
      </c>
      <c r="C251" s="6">
        <v>40486</v>
      </c>
      <c r="D251">
        <v>2</v>
      </c>
      <c r="E251">
        <v>3</v>
      </c>
      <c r="F251">
        <v>1.4</v>
      </c>
      <c r="G251">
        <v>1</v>
      </c>
      <c r="H251">
        <v>1</v>
      </c>
      <c r="I251">
        <v>1</v>
      </c>
      <c r="J251">
        <v>11</v>
      </c>
      <c r="K251">
        <v>2632</v>
      </c>
      <c r="L251">
        <v>50</v>
      </c>
      <c r="M251">
        <v>0</v>
      </c>
      <c r="N251">
        <v>21</v>
      </c>
      <c r="O251">
        <v>0.84</v>
      </c>
      <c r="P251">
        <v>8</v>
      </c>
      <c r="Q251">
        <v>831</v>
      </c>
      <c r="R251">
        <v>12</v>
      </c>
      <c r="S251">
        <v>2000</v>
      </c>
      <c r="T251">
        <v>6.49</v>
      </c>
      <c r="U251">
        <v>0.71</v>
      </c>
      <c r="V251">
        <v>5</v>
      </c>
      <c r="W251">
        <v>390</v>
      </c>
      <c r="X251">
        <v>5</v>
      </c>
      <c r="Y251">
        <v>750</v>
      </c>
      <c r="Z251">
        <v>3.71</v>
      </c>
      <c r="AB251" t="s">
        <v>598</v>
      </c>
      <c r="AD251">
        <f t="shared" si="27"/>
        <v>24</v>
      </c>
      <c r="AE251">
        <f t="shared" si="28"/>
        <v>13</v>
      </c>
      <c r="AF251">
        <f t="shared" si="29"/>
        <v>5</v>
      </c>
      <c r="AG251" s="7">
        <f t="shared" si="30"/>
        <v>19.466060547726023</v>
      </c>
      <c r="AH251" s="7">
        <f t="shared" si="31"/>
        <v>8.8741196028657292</v>
      </c>
      <c r="AI251" s="7">
        <f t="shared" si="32"/>
        <v>4.1404686163126803</v>
      </c>
      <c r="AJ251" s="7"/>
      <c r="AK251" s="7">
        <f t="shared" si="33"/>
        <v>-1.5339394522739767</v>
      </c>
      <c r="AL251" s="7">
        <f t="shared" si="34"/>
        <v>2.384119602865729</v>
      </c>
      <c r="AM251" s="7">
        <f t="shared" si="35"/>
        <v>0.4304686163126803</v>
      </c>
    </row>
    <row r="252" spans="1:39" x14ac:dyDescent="0.25">
      <c r="A252" t="s">
        <v>594</v>
      </c>
      <c r="B252" t="s">
        <v>595</v>
      </c>
      <c r="C252" s="6">
        <v>40487</v>
      </c>
      <c r="D252">
        <v>2</v>
      </c>
      <c r="E252">
        <v>3</v>
      </c>
      <c r="F252">
        <v>1.4</v>
      </c>
      <c r="G252">
        <v>0.8</v>
      </c>
      <c r="H252">
        <v>1</v>
      </c>
      <c r="I252">
        <v>1</v>
      </c>
      <c r="J252">
        <v>10</v>
      </c>
      <c r="K252">
        <v>1926</v>
      </c>
      <c r="L252">
        <v>19</v>
      </c>
      <c r="M252">
        <v>0</v>
      </c>
      <c r="N252">
        <v>8.1199999999999992</v>
      </c>
      <c r="O252">
        <v>0.84</v>
      </c>
      <c r="P252">
        <v>6</v>
      </c>
      <c r="Q252">
        <v>819</v>
      </c>
      <c r="R252">
        <v>10</v>
      </c>
      <c r="S252">
        <v>2000</v>
      </c>
      <c r="T252">
        <v>4.72</v>
      </c>
      <c r="U252">
        <v>0.71</v>
      </c>
      <c r="V252">
        <v>5</v>
      </c>
      <c r="W252">
        <v>402</v>
      </c>
      <c r="X252">
        <v>4</v>
      </c>
      <c r="Y252">
        <v>750</v>
      </c>
      <c r="Z252">
        <v>2.77</v>
      </c>
      <c r="AB252" t="s">
        <v>599</v>
      </c>
      <c r="AD252">
        <f t="shared" si="27"/>
        <v>21</v>
      </c>
      <c r="AE252">
        <f t="shared" si="28"/>
        <v>11</v>
      </c>
      <c r="AF252">
        <f t="shared" si="29"/>
        <v>5</v>
      </c>
      <c r="AG252" s="7">
        <f t="shared" si="30"/>
        <v>16.136699259985974</v>
      </c>
      <c r="AH252" s="7">
        <f t="shared" si="31"/>
        <v>8.5666286187896485</v>
      </c>
      <c r="AI252" s="7">
        <f t="shared" si="32"/>
        <v>4.2800273441282748</v>
      </c>
      <c r="AJ252" s="7"/>
      <c r="AK252" s="7">
        <f t="shared" si="33"/>
        <v>8.016699259985975</v>
      </c>
      <c r="AL252" s="7">
        <f t="shared" si="34"/>
        <v>3.8466286187896488</v>
      </c>
      <c r="AM252" s="7">
        <f t="shared" si="35"/>
        <v>1.5100273441282748</v>
      </c>
    </row>
    <row r="253" spans="1:39" x14ac:dyDescent="0.25">
      <c r="A253" t="s">
        <v>594</v>
      </c>
      <c r="B253" t="s">
        <v>595</v>
      </c>
      <c r="C253" s="6">
        <v>40487</v>
      </c>
      <c r="D253">
        <v>2</v>
      </c>
      <c r="E253">
        <v>2</v>
      </c>
      <c r="F253">
        <v>1.4</v>
      </c>
      <c r="G253">
        <v>1</v>
      </c>
      <c r="H253">
        <v>1</v>
      </c>
      <c r="I253">
        <v>1</v>
      </c>
      <c r="J253">
        <v>10</v>
      </c>
      <c r="K253">
        <v>3862</v>
      </c>
      <c r="L253">
        <v>52</v>
      </c>
      <c r="M253">
        <v>0</v>
      </c>
      <c r="N253">
        <v>21.7</v>
      </c>
      <c r="O253">
        <v>0.84</v>
      </c>
      <c r="P253">
        <v>4</v>
      </c>
      <c r="Q253">
        <v>1499</v>
      </c>
      <c r="R253">
        <v>4</v>
      </c>
      <c r="S253">
        <v>2000</v>
      </c>
      <c r="T253">
        <v>4.6100000000000003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B253" t="s">
        <v>1018</v>
      </c>
      <c r="AD253">
        <f t="shared" si="27"/>
        <v>14</v>
      </c>
      <c r="AE253">
        <f t="shared" si="28"/>
        <v>4</v>
      </c>
      <c r="AF253">
        <f t="shared" si="29"/>
        <v>0</v>
      </c>
      <c r="AG253" s="7">
        <f t="shared" si="30"/>
        <v>20.618879888291993</v>
      </c>
      <c r="AH253" s="7">
        <f t="shared" si="31"/>
        <v>11.407517568553569</v>
      </c>
      <c r="AI253" s="7" t="e">
        <f t="shared" si="32"/>
        <v>#NUM!</v>
      </c>
      <c r="AJ253" s="7"/>
      <c r="AK253" s="7">
        <f t="shared" si="33"/>
        <v>-1.0811201117080067</v>
      </c>
      <c r="AL253" s="7">
        <f t="shared" si="34"/>
        <v>6.7975175685535687</v>
      </c>
      <c r="AM253" s="7" t="e">
        <f t="shared" si="35"/>
        <v>#NUM!</v>
      </c>
    </row>
    <row r="254" spans="1:39" x14ac:dyDescent="0.25">
      <c r="A254" t="s">
        <v>594</v>
      </c>
      <c r="B254" t="s">
        <v>595</v>
      </c>
      <c r="C254" s="6">
        <v>40487</v>
      </c>
      <c r="D254">
        <v>2</v>
      </c>
      <c r="E254">
        <v>2</v>
      </c>
      <c r="F254">
        <v>1.4</v>
      </c>
      <c r="G254">
        <v>1</v>
      </c>
      <c r="H254">
        <v>1</v>
      </c>
      <c r="I254">
        <v>0.71</v>
      </c>
      <c r="J254">
        <v>13</v>
      </c>
      <c r="K254">
        <v>288</v>
      </c>
      <c r="L254">
        <v>20</v>
      </c>
      <c r="M254">
        <v>750</v>
      </c>
      <c r="N254">
        <v>7.42</v>
      </c>
      <c r="O254">
        <v>0.61</v>
      </c>
      <c r="P254">
        <v>9</v>
      </c>
      <c r="Q254">
        <v>185</v>
      </c>
      <c r="R254">
        <v>8</v>
      </c>
      <c r="S254">
        <v>300</v>
      </c>
      <c r="T254">
        <v>3.82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B254" t="s">
        <v>996</v>
      </c>
      <c r="AD254">
        <f t="shared" si="27"/>
        <v>22</v>
      </c>
      <c r="AE254">
        <f t="shared" si="28"/>
        <v>9</v>
      </c>
      <c r="AF254">
        <f t="shared" si="29"/>
        <v>0</v>
      </c>
      <c r="AG254" s="7">
        <f t="shared" si="30"/>
        <v>3.4650983591214026</v>
      </c>
      <c r="AH254" s="7">
        <f t="shared" si="31"/>
        <v>2.31</v>
      </c>
      <c r="AI254" s="7" t="e">
        <f t="shared" si="32"/>
        <v>#NUM!</v>
      </c>
      <c r="AJ254" s="7"/>
      <c r="AK254" s="7">
        <f t="shared" si="33"/>
        <v>-3.9549016408785973</v>
      </c>
      <c r="AL254" s="7">
        <f t="shared" si="34"/>
        <v>-1.5099999999999998</v>
      </c>
      <c r="AM254" s="7" t="e">
        <f t="shared" si="35"/>
        <v>#NUM!</v>
      </c>
    </row>
    <row r="255" spans="1:39" x14ac:dyDescent="0.25">
      <c r="A255" t="s">
        <v>594</v>
      </c>
      <c r="B255" t="s">
        <v>595</v>
      </c>
      <c r="C255" s="6">
        <v>40488</v>
      </c>
      <c r="D255">
        <v>2</v>
      </c>
      <c r="E255">
        <v>3</v>
      </c>
      <c r="F255">
        <v>1.4</v>
      </c>
      <c r="G255">
        <v>0.8</v>
      </c>
      <c r="H255">
        <v>1</v>
      </c>
      <c r="I255">
        <v>1</v>
      </c>
      <c r="J255">
        <v>10</v>
      </c>
      <c r="K255">
        <v>2426</v>
      </c>
      <c r="L255">
        <v>16</v>
      </c>
      <c r="M255">
        <v>0</v>
      </c>
      <c r="N255">
        <v>7.28</v>
      </c>
      <c r="O255">
        <v>0.84</v>
      </c>
      <c r="P255">
        <v>4</v>
      </c>
      <c r="Q255">
        <v>887</v>
      </c>
      <c r="R255">
        <v>7</v>
      </c>
      <c r="S255">
        <v>2000</v>
      </c>
      <c r="T255">
        <v>4.01</v>
      </c>
      <c r="U255">
        <v>0.71</v>
      </c>
      <c r="V255">
        <v>3</v>
      </c>
      <c r="W255">
        <v>307</v>
      </c>
      <c r="X255">
        <v>3</v>
      </c>
      <c r="Y255">
        <v>750</v>
      </c>
      <c r="Z255">
        <v>2.57</v>
      </c>
      <c r="AB255" t="s">
        <v>600</v>
      </c>
      <c r="AD255">
        <f t="shared" si="27"/>
        <v>17</v>
      </c>
      <c r="AE255">
        <f t="shared" si="28"/>
        <v>7</v>
      </c>
      <c r="AF255">
        <f t="shared" si="29"/>
        <v>3</v>
      </c>
      <c r="AG255" s="7">
        <f t="shared" si="30"/>
        <v>17.297173852365045</v>
      </c>
      <c r="AH255" s="7">
        <f t="shared" si="31"/>
        <v>8.5967468820010495</v>
      </c>
      <c r="AI255" s="7">
        <f t="shared" si="32"/>
        <v>2.9964794664073482</v>
      </c>
      <c r="AJ255" s="7"/>
      <c r="AK255" s="7">
        <f t="shared" si="33"/>
        <v>10.017173852365044</v>
      </c>
      <c r="AL255" s="7">
        <f t="shared" si="34"/>
        <v>4.5867468820010497</v>
      </c>
      <c r="AM255" s="7">
        <f t="shared" si="35"/>
        <v>0.42647946640734835</v>
      </c>
    </row>
    <row r="256" spans="1:39" x14ac:dyDescent="0.25">
      <c r="A256" t="s">
        <v>594</v>
      </c>
      <c r="B256" t="s">
        <v>595</v>
      </c>
      <c r="C256" s="6">
        <v>40489</v>
      </c>
      <c r="D256">
        <v>2</v>
      </c>
      <c r="E256">
        <v>3</v>
      </c>
      <c r="F256">
        <v>1.4</v>
      </c>
      <c r="G256">
        <v>0.8</v>
      </c>
      <c r="H256">
        <v>1</v>
      </c>
      <c r="I256">
        <v>1</v>
      </c>
      <c r="J256">
        <v>14</v>
      </c>
      <c r="K256">
        <v>2389</v>
      </c>
      <c r="L256">
        <v>21</v>
      </c>
      <c r="M256">
        <v>0</v>
      </c>
      <c r="N256">
        <v>8.68</v>
      </c>
      <c r="O256">
        <v>0.84</v>
      </c>
      <c r="P256">
        <v>3</v>
      </c>
      <c r="Q256">
        <v>668</v>
      </c>
      <c r="R256">
        <v>7</v>
      </c>
      <c r="S256">
        <v>2000</v>
      </c>
      <c r="T256">
        <v>4.01</v>
      </c>
      <c r="U256">
        <v>0.71</v>
      </c>
      <c r="V256">
        <v>4</v>
      </c>
      <c r="W256">
        <v>265</v>
      </c>
      <c r="X256">
        <v>4</v>
      </c>
      <c r="Y256">
        <v>750</v>
      </c>
      <c r="Z256">
        <v>2.77</v>
      </c>
      <c r="AA256" t="s">
        <v>848</v>
      </c>
      <c r="AD256">
        <f t="shared" si="27"/>
        <v>21</v>
      </c>
      <c r="AE256">
        <f t="shared" si="28"/>
        <v>7</v>
      </c>
      <c r="AF256">
        <f t="shared" si="29"/>
        <v>4</v>
      </c>
      <c r="AG256" s="7">
        <f t="shared" si="30"/>
        <v>17.976697403852476</v>
      </c>
      <c r="AH256" s="7">
        <f t="shared" si="31"/>
        <v>6.9895969824220394</v>
      </c>
      <c r="AI256" s="7">
        <f t="shared" si="32"/>
        <v>2.4324781325575939</v>
      </c>
      <c r="AJ256" s="7"/>
      <c r="AK256" s="7">
        <f t="shared" si="33"/>
        <v>9.2966974038524768</v>
      </c>
      <c r="AL256" s="7">
        <f t="shared" si="34"/>
        <v>2.9795969824220396</v>
      </c>
      <c r="AM256" s="7">
        <f t="shared" si="35"/>
        <v>-0.33752186744240609</v>
      </c>
    </row>
    <row r="257" spans="1:39" x14ac:dyDescent="0.25">
      <c r="A257" t="s">
        <v>419</v>
      </c>
      <c r="B257" t="s">
        <v>420</v>
      </c>
      <c r="C257" s="6">
        <v>40358</v>
      </c>
      <c r="D257">
        <v>2</v>
      </c>
      <c r="E257">
        <v>3</v>
      </c>
      <c r="F257">
        <v>1.4</v>
      </c>
      <c r="G257">
        <v>0.8</v>
      </c>
      <c r="H257">
        <v>1</v>
      </c>
      <c r="I257">
        <v>1</v>
      </c>
      <c r="J257">
        <v>12</v>
      </c>
      <c r="K257">
        <v>1848</v>
      </c>
      <c r="L257">
        <v>28</v>
      </c>
      <c r="M257">
        <v>0</v>
      </c>
      <c r="N257">
        <v>10.64</v>
      </c>
      <c r="O257">
        <v>0.84</v>
      </c>
      <c r="P257">
        <v>11</v>
      </c>
      <c r="Q257">
        <v>612</v>
      </c>
      <c r="R257">
        <v>17</v>
      </c>
      <c r="S257">
        <v>2000</v>
      </c>
      <c r="T257">
        <v>6.38</v>
      </c>
      <c r="U257">
        <v>0.65</v>
      </c>
      <c r="V257">
        <v>7</v>
      </c>
      <c r="W257">
        <v>210</v>
      </c>
      <c r="X257">
        <v>7</v>
      </c>
      <c r="Y257">
        <v>500</v>
      </c>
      <c r="Z257">
        <v>3.09</v>
      </c>
      <c r="AB257" t="s">
        <v>422</v>
      </c>
      <c r="AD257">
        <f t="shared" si="27"/>
        <v>30</v>
      </c>
      <c r="AE257">
        <f t="shared" si="28"/>
        <v>18</v>
      </c>
      <c r="AF257">
        <f t="shared" si="29"/>
        <v>7</v>
      </c>
      <c r="AG257" s="7">
        <f t="shared" si="30"/>
        <v>17.39021682027904</v>
      </c>
      <c r="AH257" s="7">
        <f t="shared" si="31"/>
        <v>7.4725446267026427</v>
      </c>
      <c r="AI257" s="7">
        <f t="shared" si="32"/>
        <v>2.25</v>
      </c>
      <c r="AJ257" s="7"/>
      <c r="AK257" s="7">
        <f t="shared" si="33"/>
        <v>6.7502168202790394</v>
      </c>
      <c r="AL257" s="7">
        <f t="shared" si="34"/>
        <v>1.0925446267026429</v>
      </c>
      <c r="AM257" s="7">
        <f t="shared" si="35"/>
        <v>-0.83999999999999986</v>
      </c>
    </row>
    <row r="258" spans="1:39" x14ac:dyDescent="0.25">
      <c r="A258" t="s">
        <v>419</v>
      </c>
      <c r="B258" t="s">
        <v>420</v>
      </c>
      <c r="C258" s="6">
        <v>40358</v>
      </c>
      <c r="D258">
        <v>2</v>
      </c>
      <c r="E258">
        <v>3</v>
      </c>
      <c r="F258">
        <v>1.4</v>
      </c>
      <c r="G258">
        <v>1</v>
      </c>
      <c r="H258">
        <v>1</v>
      </c>
      <c r="I258">
        <v>1</v>
      </c>
      <c r="J258">
        <v>3</v>
      </c>
      <c r="K258">
        <v>1574</v>
      </c>
      <c r="L258">
        <v>35</v>
      </c>
      <c r="M258">
        <v>0</v>
      </c>
      <c r="N258">
        <v>15.75</v>
      </c>
      <c r="O258">
        <v>0.84</v>
      </c>
      <c r="P258">
        <v>5</v>
      </c>
      <c r="Q258">
        <v>739</v>
      </c>
      <c r="R258">
        <v>10</v>
      </c>
      <c r="S258">
        <v>2000</v>
      </c>
      <c r="T258">
        <v>5.9</v>
      </c>
      <c r="U258">
        <v>0.71</v>
      </c>
      <c r="V258">
        <v>4</v>
      </c>
      <c r="W258">
        <v>337</v>
      </c>
      <c r="X258">
        <v>4</v>
      </c>
      <c r="Y258">
        <v>750</v>
      </c>
      <c r="Z258">
        <v>3.46</v>
      </c>
      <c r="AB258" t="s">
        <v>423</v>
      </c>
      <c r="AD258">
        <f t="shared" ref="AD258:AD321" si="36">(J258+P258+V258)</f>
        <v>12</v>
      </c>
      <c r="AE258">
        <f t="shared" ref="AE258:AE321" si="37">(+P258+V258)</f>
        <v>9</v>
      </c>
      <c r="AF258">
        <f t="shared" ref="AF258:AF321" si="38">+V258</f>
        <v>4</v>
      </c>
      <c r="AG258" s="7">
        <f t="shared" ref="AG258:AG321" si="39">(MAX($AN$7,(((LOG10(K258)^$AN$2))+(K258/$AN$3)+$AN$4))*(1+((AD258-32)/100)))+((AD258&gt;48)*(AD258-48)*0.1)</f>
        <v>13.023505667024697</v>
      </c>
      <c r="AH258" s="7">
        <f t="shared" ref="AH258:AH321" si="40">MAX($AN$7,(((LOG10(Q258)^$AN$2))+(Q258/$AN$3)+$AN$4))*(1+((AE258-32)/100))+((AE258&gt;48)*(AE258-48)*0.1)</f>
        <v>7.7500512372124817</v>
      </c>
      <c r="AI258" s="7">
        <f t="shared" ref="AI258:AI321" si="41">MAX($AN$7,(((LOG10(W258)^$AN$2))+(W258/$AN$3)+$AN$4))*(1+((AF258-32)/100))+((AF258&gt;48)*(AF258-48)*0.1)</f>
        <v>3.4370875283535693</v>
      </c>
      <c r="AJ258" s="7"/>
      <c r="AK258" s="7">
        <f t="shared" ref="AK258:AK321" si="42">+AG258-N258</f>
        <v>-2.7264943329753031</v>
      </c>
      <c r="AL258" s="7">
        <f t="shared" ref="AL258:AL321" si="43">+AH258-T258</f>
        <v>1.8500512372124813</v>
      </c>
      <c r="AM258" s="7">
        <f t="shared" ref="AM258:AM321" si="44">+AI258-Z258</f>
        <v>-2.2912471646430621E-2</v>
      </c>
    </row>
    <row r="259" spans="1:39" x14ac:dyDescent="0.25">
      <c r="A259" t="s">
        <v>419</v>
      </c>
      <c r="B259" t="s">
        <v>420</v>
      </c>
      <c r="C259" s="6">
        <v>40359</v>
      </c>
      <c r="D259">
        <v>2</v>
      </c>
      <c r="E259">
        <v>3</v>
      </c>
      <c r="F259">
        <v>1.4</v>
      </c>
      <c r="G259">
        <v>0.8</v>
      </c>
      <c r="H259">
        <v>1</v>
      </c>
      <c r="I259">
        <v>1</v>
      </c>
      <c r="J259">
        <v>10</v>
      </c>
      <c r="K259">
        <v>2230</v>
      </c>
      <c r="L259">
        <v>25</v>
      </c>
      <c r="M259">
        <v>0</v>
      </c>
      <c r="N259">
        <v>9.8000000000000007</v>
      </c>
      <c r="O259">
        <v>0.84</v>
      </c>
      <c r="P259">
        <v>8</v>
      </c>
      <c r="Q259">
        <v>492</v>
      </c>
      <c r="R259">
        <v>14</v>
      </c>
      <c r="S259">
        <v>2000</v>
      </c>
      <c r="T259">
        <v>5.67</v>
      </c>
      <c r="U259">
        <v>0.65</v>
      </c>
      <c r="V259">
        <v>6</v>
      </c>
      <c r="W259">
        <v>209</v>
      </c>
      <c r="X259">
        <v>6</v>
      </c>
      <c r="Y259">
        <v>500</v>
      </c>
      <c r="Z259">
        <v>2.91</v>
      </c>
      <c r="AB259" t="s">
        <v>251</v>
      </c>
      <c r="AD259">
        <f t="shared" si="36"/>
        <v>24</v>
      </c>
      <c r="AE259">
        <f t="shared" si="37"/>
        <v>14</v>
      </c>
      <c r="AF259">
        <f t="shared" si="38"/>
        <v>6</v>
      </c>
      <c r="AG259" s="7">
        <f t="shared" si="39"/>
        <v>17.965177721804466</v>
      </c>
      <c r="AH259" s="7">
        <f t="shared" si="40"/>
        <v>5.8879976904549718</v>
      </c>
      <c r="AI259" s="7">
        <f t="shared" si="41"/>
        <v>2.2199999999999998</v>
      </c>
      <c r="AJ259" s="7"/>
      <c r="AK259" s="7">
        <f t="shared" si="42"/>
        <v>8.165177721804465</v>
      </c>
      <c r="AL259" s="7">
        <f t="shared" si="43"/>
        <v>0.21799769045497186</v>
      </c>
      <c r="AM259" s="7">
        <f t="shared" si="44"/>
        <v>-0.69000000000000039</v>
      </c>
    </row>
    <row r="260" spans="1:39" x14ac:dyDescent="0.25">
      <c r="A260" t="s">
        <v>419</v>
      </c>
      <c r="B260" t="s">
        <v>420</v>
      </c>
      <c r="C260" s="6">
        <v>40360</v>
      </c>
      <c r="D260">
        <v>2</v>
      </c>
      <c r="E260">
        <v>3</v>
      </c>
      <c r="F260">
        <v>1.4</v>
      </c>
      <c r="G260">
        <v>0.8</v>
      </c>
      <c r="H260">
        <v>1</v>
      </c>
      <c r="I260">
        <v>1</v>
      </c>
      <c r="J260">
        <v>20</v>
      </c>
      <c r="K260">
        <v>2352</v>
      </c>
      <c r="L260">
        <v>44</v>
      </c>
      <c r="M260">
        <v>0</v>
      </c>
      <c r="N260">
        <v>15.12</v>
      </c>
      <c r="O260">
        <v>0.84</v>
      </c>
      <c r="P260">
        <v>21</v>
      </c>
      <c r="Q260">
        <v>692</v>
      </c>
      <c r="R260">
        <v>25</v>
      </c>
      <c r="S260">
        <v>2000</v>
      </c>
      <c r="T260">
        <v>8.27</v>
      </c>
      <c r="U260">
        <v>0.65</v>
      </c>
      <c r="V260">
        <v>3</v>
      </c>
      <c r="W260">
        <v>305</v>
      </c>
      <c r="X260">
        <v>4</v>
      </c>
      <c r="Y260">
        <v>500</v>
      </c>
      <c r="Z260">
        <v>2.5499999999999998</v>
      </c>
      <c r="AA260" t="s">
        <v>778</v>
      </c>
      <c r="AD260">
        <f t="shared" si="36"/>
        <v>44</v>
      </c>
      <c r="AE260">
        <f t="shared" si="37"/>
        <v>24</v>
      </c>
      <c r="AF260">
        <f t="shared" si="38"/>
        <v>3</v>
      </c>
      <c r="AG260" s="7">
        <f t="shared" si="39"/>
        <v>22.451057838449085</v>
      </c>
      <c r="AH260" s="7">
        <f t="shared" si="40"/>
        <v>8.8115447732441279</v>
      </c>
      <c r="AI260" s="7">
        <f t="shared" si="41"/>
        <v>2.9693488635238321</v>
      </c>
      <c r="AJ260" s="7"/>
      <c r="AK260" s="7">
        <f t="shared" si="42"/>
        <v>7.3310578384490857</v>
      </c>
      <c r="AL260" s="7">
        <f t="shared" si="43"/>
        <v>0.54154477324412831</v>
      </c>
      <c r="AM260" s="7">
        <f t="shared" si="44"/>
        <v>0.41934886352383227</v>
      </c>
    </row>
    <row r="261" spans="1:39" x14ac:dyDescent="0.25">
      <c r="A261" t="s">
        <v>419</v>
      </c>
      <c r="B261" t="s">
        <v>420</v>
      </c>
      <c r="C261" s="6">
        <v>40360</v>
      </c>
      <c r="D261">
        <v>2</v>
      </c>
      <c r="E261">
        <v>3</v>
      </c>
      <c r="F261">
        <v>1.4</v>
      </c>
      <c r="G261">
        <v>1</v>
      </c>
      <c r="H261">
        <v>1</v>
      </c>
      <c r="I261">
        <v>0.8</v>
      </c>
      <c r="J261">
        <v>10</v>
      </c>
      <c r="K261">
        <v>519</v>
      </c>
      <c r="L261">
        <v>17</v>
      </c>
      <c r="M261">
        <v>1500</v>
      </c>
      <c r="N261">
        <v>7.59</v>
      </c>
      <c r="O261">
        <v>0.71</v>
      </c>
      <c r="P261">
        <v>2</v>
      </c>
      <c r="Q261">
        <v>324</v>
      </c>
      <c r="R261">
        <v>7</v>
      </c>
      <c r="S261">
        <v>750</v>
      </c>
      <c r="T261">
        <v>4.2</v>
      </c>
      <c r="U261">
        <v>0.65</v>
      </c>
      <c r="V261">
        <v>5</v>
      </c>
      <c r="W261">
        <v>298</v>
      </c>
      <c r="X261">
        <v>5</v>
      </c>
      <c r="Y261">
        <v>500</v>
      </c>
      <c r="Z261">
        <v>3.41</v>
      </c>
      <c r="AA261" t="s">
        <v>779</v>
      </c>
      <c r="AD261">
        <f t="shared" si="36"/>
        <v>17</v>
      </c>
      <c r="AE261">
        <f t="shared" si="37"/>
        <v>7</v>
      </c>
      <c r="AF261">
        <f t="shared" si="38"/>
        <v>5</v>
      </c>
      <c r="AG261" s="7">
        <f t="shared" si="39"/>
        <v>6.4102701501242274</v>
      </c>
      <c r="AH261" s="7">
        <f t="shared" si="40"/>
        <v>3.4037808127963829</v>
      </c>
      <c r="AI261" s="7">
        <f t="shared" si="41"/>
        <v>2.9543441773509551</v>
      </c>
      <c r="AJ261" s="7"/>
      <c r="AK261" s="7">
        <f t="shared" si="42"/>
        <v>-1.1797298498757725</v>
      </c>
      <c r="AL261" s="7">
        <f t="shared" si="43"/>
        <v>-0.79621918720361728</v>
      </c>
      <c r="AM261" s="7">
        <f t="shared" si="44"/>
        <v>-0.45565582264904503</v>
      </c>
    </row>
    <row r="262" spans="1:39" x14ac:dyDescent="0.25">
      <c r="A262" t="s">
        <v>419</v>
      </c>
      <c r="B262" t="s">
        <v>420</v>
      </c>
      <c r="C262" s="6">
        <v>40360</v>
      </c>
      <c r="D262">
        <v>2</v>
      </c>
      <c r="E262">
        <v>2</v>
      </c>
      <c r="F262">
        <v>1.4</v>
      </c>
      <c r="G262">
        <v>1</v>
      </c>
      <c r="H262">
        <v>1</v>
      </c>
      <c r="I262">
        <v>1</v>
      </c>
      <c r="J262">
        <v>10</v>
      </c>
      <c r="K262">
        <v>5345</v>
      </c>
      <c r="L262">
        <v>76</v>
      </c>
      <c r="M262">
        <v>0</v>
      </c>
      <c r="N262">
        <v>26.85</v>
      </c>
      <c r="O262">
        <v>0.97</v>
      </c>
      <c r="P262">
        <v>4</v>
      </c>
      <c r="Q262">
        <v>1456</v>
      </c>
      <c r="R262">
        <v>4</v>
      </c>
      <c r="S262">
        <v>5000</v>
      </c>
      <c r="T262">
        <v>4.76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 t="s">
        <v>1069</v>
      </c>
      <c r="AD262">
        <f t="shared" si="36"/>
        <v>14</v>
      </c>
      <c r="AE262">
        <f t="shared" si="37"/>
        <v>4</v>
      </c>
      <c r="AF262">
        <f t="shared" si="38"/>
        <v>0</v>
      </c>
      <c r="AG262" s="7">
        <f t="shared" si="39"/>
        <v>23.575961627025613</v>
      </c>
      <c r="AH262" s="7">
        <f t="shared" si="40"/>
        <v>11.222183203285027</v>
      </c>
      <c r="AI262" s="7" t="e">
        <f t="shared" si="41"/>
        <v>#NUM!</v>
      </c>
      <c r="AJ262" s="7"/>
      <c r="AK262" s="7">
        <f t="shared" si="42"/>
        <v>-3.2740383729743883</v>
      </c>
      <c r="AL262" s="7">
        <f t="shared" si="43"/>
        <v>6.4621832032850275</v>
      </c>
      <c r="AM262" s="7" t="e">
        <f t="shared" si="44"/>
        <v>#NUM!</v>
      </c>
    </row>
    <row r="263" spans="1:39" x14ac:dyDescent="0.25">
      <c r="A263" t="s">
        <v>419</v>
      </c>
      <c r="B263" t="s">
        <v>420</v>
      </c>
      <c r="C263" s="6">
        <v>40361</v>
      </c>
      <c r="D263">
        <v>2</v>
      </c>
      <c r="E263">
        <v>3</v>
      </c>
      <c r="F263">
        <v>1.4</v>
      </c>
      <c r="G263">
        <v>1</v>
      </c>
      <c r="H263">
        <v>1</v>
      </c>
      <c r="I263">
        <v>1</v>
      </c>
      <c r="J263">
        <v>15</v>
      </c>
      <c r="K263">
        <v>2156</v>
      </c>
      <c r="L263">
        <v>33</v>
      </c>
      <c r="M263">
        <v>0</v>
      </c>
      <c r="N263">
        <v>15.05</v>
      </c>
      <c r="O263">
        <v>0.84</v>
      </c>
      <c r="P263">
        <v>14</v>
      </c>
      <c r="Q263">
        <v>682</v>
      </c>
      <c r="R263">
        <v>18</v>
      </c>
      <c r="S263">
        <v>2000</v>
      </c>
      <c r="T263">
        <v>8.27</v>
      </c>
      <c r="U263">
        <v>0.65</v>
      </c>
      <c r="V263">
        <v>6</v>
      </c>
      <c r="W263">
        <v>227</v>
      </c>
      <c r="X263">
        <v>5</v>
      </c>
      <c r="Y263">
        <v>500</v>
      </c>
      <c r="Z263">
        <v>3.41</v>
      </c>
      <c r="AB263" t="s">
        <v>38</v>
      </c>
      <c r="AD263">
        <f t="shared" si="36"/>
        <v>35</v>
      </c>
      <c r="AE263">
        <f t="shared" si="37"/>
        <v>20</v>
      </c>
      <c r="AF263">
        <f t="shared" si="38"/>
        <v>6</v>
      </c>
      <c r="AG263" s="7">
        <f t="shared" si="39"/>
        <v>19.778067928656888</v>
      </c>
      <c r="AH263" s="7">
        <f t="shared" si="40"/>
        <v>8.3344417297267714</v>
      </c>
      <c r="AI263" s="7">
        <f t="shared" si="41"/>
        <v>2.2199999999999998</v>
      </c>
      <c r="AJ263" s="7"/>
      <c r="AK263" s="7">
        <f t="shared" si="42"/>
        <v>4.7280679286568876</v>
      </c>
      <c r="AL263" s="7">
        <f t="shared" si="43"/>
        <v>6.4441729726771868E-2</v>
      </c>
      <c r="AM263" s="7">
        <f t="shared" si="44"/>
        <v>-1.1900000000000004</v>
      </c>
    </row>
    <row r="264" spans="1:39" x14ac:dyDescent="0.25">
      <c r="A264" t="s">
        <v>419</v>
      </c>
      <c r="B264" t="s">
        <v>420</v>
      </c>
      <c r="C264" s="6">
        <v>40362</v>
      </c>
      <c r="D264">
        <v>2</v>
      </c>
      <c r="E264">
        <v>3</v>
      </c>
      <c r="F264">
        <v>1.4</v>
      </c>
      <c r="G264">
        <v>1</v>
      </c>
      <c r="H264">
        <v>1</v>
      </c>
      <c r="I264">
        <v>1</v>
      </c>
      <c r="J264">
        <v>13</v>
      </c>
      <c r="K264">
        <v>2368</v>
      </c>
      <c r="L264">
        <v>26</v>
      </c>
      <c r="M264">
        <v>0</v>
      </c>
      <c r="N264">
        <v>12.6</v>
      </c>
      <c r="O264">
        <v>0.84</v>
      </c>
      <c r="P264">
        <v>8</v>
      </c>
      <c r="Q264">
        <v>623</v>
      </c>
      <c r="R264">
        <v>13</v>
      </c>
      <c r="S264">
        <v>2000</v>
      </c>
      <c r="T264">
        <v>6.79</v>
      </c>
      <c r="U264">
        <v>0.65</v>
      </c>
      <c r="V264">
        <v>6</v>
      </c>
      <c r="W264">
        <v>240</v>
      </c>
      <c r="X264">
        <v>5</v>
      </c>
      <c r="Y264">
        <v>500</v>
      </c>
      <c r="Z264">
        <v>3.41</v>
      </c>
      <c r="AB264" t="s">
        <v>421</v>
      </c>
      <c r="AD264">
        <f t="shared" si="36"/>
        <v>27</v>
      </c>
      <c r="AE264">
        <f t="shared" si="37"/>
        <v>14</v>
      </c>
      <c r="AF264">
        <f t="shared" si="38"/>
        <v>6</v>
      </c>
      <c r="AG264" s="7">
        <f t="shared" si="39"/>
        <v>19.106362105303251</v>
      </c>
      <c r="AH264" s="7">
        <f t="shared" si="40"/>
        <v>7.2291997618343595</v>
      </c>
      <c r="AI264" s="7">
        <f t="shared" si="41"/>
        <v>2.2199999999999998</v>
      </c>
      <c r="AJ264" s="7"/>
      <c r="AK264" s="7">
        <f t="shared" si="42"/>
        <v>6.5063621053032517</v>
      </c>
      <c r="AL264" s="7">
        <f t="shared" si="43"/>
        <v>0.43919976183435949</v>
      </c>
      <c r="AM264" s="7">
        <f t="shared" si="44"/>
        <v>-1.1900000000000004</v>
      </c>
    </row>
    <row r="265" spans="1:39" x14ac:dyDescent="0.25">
      <c r="A265" t="s">
        <v>419</v>
      </c>
      <c r="B265" t="s">
        <v>420</v>
      </c>
      <c r="C265" s="6">
        <v>40362</v>
      </c>
      <c r="D265">
        <v>2</v>
      </c>
      <c r="E265">
        <v>1</v>
      </c>
      <c r="F265">
        <v>1.4</v>
      </c>
      <c r="G265">
        <v>1</v>
      </c>
      <c r="H265">
        <v>1</v>
      </c>
      <c r="I265">
        <v>1</v>
      </c>
      <c r="J265">
        <v>8</v>
      </c>
      <c r="K265">
        <v>7228</v>
      </c>
      <c r="L265">
        <v>45</v>
      </c>
      <c r="M265">
        <v>0</v>
      </c>
      <c r="N265">
        <v>19.25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 t="s">
        <v>1255</v>
      </c>
      <c r="AD265">
        <f t="shared" si="36"/>
        <v>8</v>
      </c>
      <c r="AE265">
        <f t="shared" si="37"/>
        <v>0</v>
      </c>
      <c r="AF265">
        <f t="shared" si="38"/>
        <v>0</v>
      </c>
      <c r="AG265" s="7">
        <f t="shared" si="39"/>
        <v>24.532637946048911</v>
      </c>
      <c r="AH265" s="7" t="e">
        <f t="shared" si="40"/>
        <v>#NUM!</v>
      </c>
      <c r="AI265" s="7" t="e">
        <f t="shared" si="41"/>
        <v>#NUM!</v>
      </c>
      <c r="AJ265" s="7"/>
      <c r="AK265" s="7">
        <f t="shared" si="42"/>
        <v>5.2826379460489115</v>
      </c>
      <c r="AL265" s="7" t="e">
        <f t="shared" si="43"/>
        <v>#NUM!</v>
      </c>
      <c r="AM265" s="7" t="e">
        <f t="shared" si="44"/>
        <v>#NUM!</v>
      </c>
    </row>
    <row r="266" spans="1:39" x14ac:dyDescent="0.25">
      <c r="A266" t="s">
        <v>419</v>
      </c>
      <c r="B266" t="s">
        <v>420</v>
      </c>
      <c r="C266" s="6">
        <v>40362</v>
      </c>
      <c r="D266">
        <v>2</v>
      </c>
      <c r="E266">
        <v>1</v>
      </c>
      <c r="F266">
        <v>1.4</v>
      </c>
      <c r="G266">
        <v>1</v>
      </c>
      <c r="H266">
        <v>1</v>
      </c>
      <c r="I266">
        <v>0.94</v>
      </c>
      <c r="J266">
        <v>8</v>
      </c>
      <c r="K266">
        <v>2335</v>
      </c>
      <c r="L266">
        <v>31</v>
      </c>
      <c r="M266">
        <v>0</v>
      </c>
      <c r="N266">
        <v>13.56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 t="s">
        <v>1256</v>
      </c>
      <c r="AD266">
        <f t="shared" si="36"/>
        <v>8</v>
      </c>
      <c r="AE266">
        <f t="shared" si="37"/>
        <v>0</v>
      </c>
      <c r="AF266">
        <f t="shared" si="38"/>
        <v>0</v>
      </c>
      <c r="AG266" s="7">
        <f t="shared" si="39"/>
        <v>15.180751272657883</v>
      </c>
      <c r="AH266" s="7" t="e">
        <f t="shared" si="40"/>
        <v>#NUM!</v>
      </c>
      <c r="AI266" s="7" t="e">
        <f t="shared" si="41"/>
        <v>#NUM!</v>
      </c>
      <c r="AJ266" s="7"/>
      <c r="AK266" s="7">
        <f t="shared" si="42"/>
        <v>1.6207512726578823</v>
      </c>
      <c r="AL266" s="7" t="e">
        <f t="shared" si="43"/>
        <v>#NUM!</v>
      </c>
      <c r="AM266" s="7" t="e">
        <f t="shared" si="44"/>
        <v>#NUM!</v>
      </c>
    </row>
    <row r="267" spans="1:39" x14ac:dyDescent="0.25">
      <c r="A267" t="s">
        <v>419</v>
      </c>
      <c r="B267" t="s">
        <v>420</v>
      </c>
      <c r="C267" s="6">
        <v>40362</v>
      </c>
      <c r="D267">
        <v>2</v>
      </c>
      <c r="E267">
        <v>1</v>
      </c>
      <c r="F267">
        <v>1.4</v>
      </c>
      <c r="G267">
        <v>1</v>
      </c>
      <c r="H267">
        <v>1</v>
      </c>
      <c r="I267">
        <v>0.77</v>
      </c>
      <c r="J267">
        <v>8</v>
      </c>
      <c r="K267">
        <v>989</v>
      </c>
      <c r="L267">
        <v>15</v>
      </c>
      <c r="M267">
        <v>0</v>
      </c>
      <c r="N267">
        <v>6.76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 t="s">
        <v>1257</v>
      </c>
      <c r="AD267">
        <f t="shared" si="36"/>
        <v>8</v>
      </c>
      <c r="AE267">
        <f t="shared" si="37"/>
        <v>0</v>
      </c>
      <c r="AF267">
        <f t="shared" si="38"/>
        <v>0</v>
      </c>
      <c r="AG267" s="7">
        <f t="shared" si="39"/>
        <v>9.3681033784178673</v>
      </c>
      <c r="AH267" s="7" t="e">
        <f t="shared" si="40"/>
        <v>#NUM!</v>
      </c>
      <c r="AI267" s="7" t="e">
        <f t="shared" si="41"/>
        <v>#NUM!</v>
      </c>
      <c r="AJ267" s="7"/>
      <c r="AK267" s="7">
        <f t="shared" si="42"/>
        <v>2.6081033784178675</v>
      </c>
      <c r="AL267" s="7" t="e">
        <f t="shared" si="43"/>
        <v>#NUM!</v>
      </c>
      <c r="AM267" s="7" t="e">
        <f t="shared" si="44"/>
        <v>#NUM!</v>
      </c>
    </row>
    <row r="268" spans="1:39" x14ac:dyDescent="0.25">
      <c r="A268" t="s">
        <v>419</v>
      </c>
      <c r="B268" t="s">
        <v>420</v>
      </c>
      <c r="C268" s="6">
        <v>40362</v>
      </c>
      <c r="D268">
        <v>2</v>
      </c>
      <c r="E268">
        <v>1</v>
      </c>
      <c r="F268">
        <v>1.4</v>
      </c>
      <c r="G268">
        <v>1</v>
      </c>
      <c r="H268">
        <v>1</v>
      </c>
      <c r="I268">
        <v>0.72</v>
      </c>
      <c r="J268">
        <v>8</v>
      </c>
      <c r="K268">
        <v>589</v>
      </c>
      <c r="L268">
        <v>12</v>
      </c>
      <c r="M268">
        <v>0</v>
      </c>
      <c r="N268">
        <v>5.57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 t="s">
        <v>1258</v>
      </c>
      <c r="AD268">
        <f t="shared" si="36"/>
        <v>8</v>
      </c>
      <c r="AE268">
        <f t="shared" si="37"/>
        <v>0</v>
      </c>
      <c r="AF268">
        <f t="shared" si="38"/>
        <v>0</v>
      </c>
      <c r="AG268" s="7">
        <f t="shared" si="39"/>
        <v>6.3974945503482443</v>
      </c>
      <c r="AH268" s="7" t="e">
        <f t="shared" si="40"/>
        <v>#NUM!</v>
      </c>
      <c r="AI268" s="7" t="e">
        <f t="shared" si="41"/>
        <v>#NUM!</v>
      </c>
      <c r="AJ268" s="7"/>
      <c r="AK268" s="7">
        <f t="shared" si="42"/>
        <v>0.82749455034824404</v>
      </c>
      <c r="AL268" s="7" t="e">
        <f t="shared" si="43"/>
        <v>#NUM!</v>
      </c>
      <c r="AM268" s="7" t="e">
        <f t="shared" si="44"/>
        <v>#NUM!</v>
      </c>
    </row>
    <row r="269" spans="1:39" x14ac:dyDescent="0.25">
      <c r="A269" t="s">
        <v>419</v>
      </c>
      <c r="B269" t="s">
        <v>420</v>
      </c>
      <c r="C269" s="6">
        <v>40362</v>
      </c>
      <c r="D269">
        <v>2</v>
      </c>
      <c r="E269">
        <v>1</v>
      </c>
      <c r="F269">
        <v>1.4</v>
      </c>
      <c r="G269">
        <v>1</v>
      </c>
      <c r="H269">
        <v>1</v>
      </c>
      <c r="I269">
        <v>0.63</v>
      </c>
      <c r="J269">
        <v>13</v>
      </c>
      <c r="K269">
        <v>262</v>
      </c>
      <c r="L269">
        <v>13</v>
      </c>
      <c r="M269">
        <v>0</v>
      </c>
      <c r="N269">
        <v>5.04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 t="s">
        <v>1259</v>
      </c>
      <c r="AD269">
        <f t="shared" si="36"/>
        <v>13</v>
      </c>
      <c r="AE269">
        <f t="shared" si="37"/>
        <v>0</v>
      </c>
      <c r="AF269">
        <f t="shared" si="38"/>
        <v>0</v>
      </c>
      <c r="AG269" s="7">
        <f t="shared" si="39"/>
        <v>2.6850360351802265</v>
      </c>
      <c r="AH269" s="7" t="e">
        <f t="shared" si="40"/>
        <v>#NUM!</v>
      </c>
      <c r="AI269" s="7" t="e">
        <f t="shared" si="41"/>
        <v>#NUM!</v>
      </c>
      <c r="AJ269" s="7"/>
      <c r="AK269" s="7">
        <f t="shared" si="42"/>
        <v>-2.3549639648197735</v>
      </c>
      <c r="AL269" s="7" t="e">
        <f t="shared" si="43"/>
        <v>#NUM!</v>
      </c>
      <c r="AM269" s="7" t="e">
        <f t="shared" si="44"/>
        <v>#NUM!</v>
      </c>
    </row>
    <row r="270" spans="1:39" x14ac:dyDescent="0.25">
      <c r="A270" t="s">
        <v>419</v>
      </c>
      <c r="B270" t="s">
        <v>420</v>
      </c>
      <c r="C270" s="6">
        <v>40363</v>
      </c>
      <c r="D270">
        <v>2</v>
      </c>
      <c r="E270">
        <v>3</v>
      </c>
      <c r="F270">
        <v>1.4</v>
      </c>
      <c r="G270">
        <v>1</v>
      </c>
      <c r="H270">
        <v>1</v>
      </c>
      <c r="I270">
        <v>0.8</v>
      </c>
      <c r="J270">
        <v>13</v>
      </c>
      <c r="K270">
        <v>528</v>
      </c>
      <c r="L270">
        <v>23</v>
      </c>
      <c r="M270">
        <v>1500</v>
      </c>
      <c r="N270">
        <v>9.2799999999999994</v>
      </c>
      <c r="O270">
        <v>0.71</v>
      </c>
      <c r="P270">
        <v>7</v>
      </c>
      <c r="Q270">
        <v>268</v>
      </c>
      <c r="R270">
        <v>10</v>
      </c>
      <c r="S270">
        <v>750</v>
      </c>
      <c r="T270">
        <v>4.95</v>
      </c>
      <c r="U270">
        <v>0.61</v>
      </c>
      <c r="V270">
        <v>3</v>
      </c>
      <c r="W270">
        <v>123</v>
      </c>
      <c r="X270">
        <v>3</v>
      </c>
      <c r="Y270">
        <v>300</v>
      </c>
      <c r="Z270">
        <v>2.76</v>
      </c>
      <c r="AA270" t="s">
        <v>779</v>
      </c>
      <c r="AD270">
        <f t="shared" si="36"/>
        <v>23</v>
      </c>
      <c r="AE270">
        <f t="shared" si="37"/>
        <v>10</v>
      </c>
      <c r="AF270">
        <f t="shared" si="38"/>
        <v>3</v>
      </c>
      <c r="AG270" s="7">
        <f t="shared" si="39"/>
        <v>6.9695088927214632</v>
      </c>
      <c r="AH270" s="7">
        <f t="shared" si="40"/>
        <v>2.6843933468762069</v>
      </c>
      <c r="AI270" s="7">
        <f t="shared" si="41"/>
        <v>2.13</v>
      </c>
      <c r="AJ270" s="7"/>
      <c r="AK270" s="7">
        <f t="shared" si="42"/>
        <v>-2.3104911072785361</v>
      </c>
      <c r="AL270" s="7">
        <f t="shared" si="43"/>
        <v>-2.2656066531237933</v>
      </c>
      <c r="AM270" s="7">
        <f t="shared" si="44"/>
        <v>-0.62999999999999989</v>
      </c>
    </row>
    <row r="271" spans="1:39" x14ac:dyDescent="0.25">
      <c r="A271" t="s">
        <v>419</v>
      </c>
      <c r="B271" t="s">
        <v>420</v>
      </c>
      <c r="C271" s="6">
        <v>40363</v>
      </c>
      <c r="D271">
        <v>2</v>
      </c>
      <c r="E271">
        <v>3</v>
      </c>
      <c r="F271">
        <v>1.4</v>
      </c>
      <c r="G271">
        <v>0.8</v>
      </c>
      <c r="H271">
        <v>1</v>
      </c>
      <c r="I271">
        <v>1</v>
      </c>
      <c r="J271">
        <v>24</v>
      </c>
      <c r="K271">
        <v>2395</v>
      </c>
      <c r="L271">
        <v>39</v>
      </c>
      <c r="M271">
        <v>0</v>
      </c>
      <c r="N271">
        <v>13.72</v>
      </c>
      <c r="O271">
        <v>0.84</v>
      </c>
      <c r="P271">
        <v>11</v>
      </c>
      <c r="Q271">
        <v>921</v>
      </c>
      <c r="R271">
        <v>16</v>
      </c>
      <c r="S271">
        <v>2000</v>
      </c>
      <c r="T271">
        <v>6.14</v>
      </c>
      <c r="U271">
        <v>0.75</v>
      </c>
      <c r="V271">
        <v>4</v>
      </c>
      <c r="W271">
        <v>604</v>
      </c>
      <c r="X271">
        <v>5</v>
      </c>
      <c r="Y271">
        <v>1000</v>
      </c>
      <c r="Z271">
        <v>3.14</v>
      </c>
      <c r="AA271" t="s">
        <v>780</v>
      </c>
      <c r="AD271">
        <f t="shared" si="36"/>
        <v>39</v>
      </c>
      <c r="AE271">
        <f t="shared" si="37"/>
        <v>15</v>
      </c>
      <c r="AF271">
        <f t="shared" si="38"/>
        <v>4</v>
      </c>
      <c r="AG271" s="7">
        <f t="shared" si="39"/>
        <v>21.638782811548474</v>
      </c>
      <c r="AH271" s="7">
        <f t="shared" si="40"/>
        <v>9.7594040226147314</v>
      </c>
      <c r="AI271" s="7">
        <f t="shared" si="41"/>
        <v>6.1887731980946494</v>
      </c>
      <c r="AJ271" s="7"/>
      <c r="AK271" s="7">
        <f t="shared" si="42"/>
        <v>7.9187828115484731</v>
      </c>
      <c r="AL271" s="7">
        <f t="shared" si="43"/>
        <v>3.6194040226147317</v>
      </c>
      <c r="AM271" s="7">
        <f t="shared" si="44"/>
        <v>3.0487731980946493</v>
      </c>
    </row>
    <row r="272" spans="1:39" x14ac:dyDescent="0.25">
      <c r="A272" t="s">
        <v>419</v>
      </c>
      <c r="B272" t="s">
        <v>420</v>
      </c>
      <c r="C272" s="6">
        <v>40363</v>
      </c>
      <c r="D272">
        <v>2</v>
      </c>
      <c r="E272">
        <v>2</v>
      </c>
      <c r="F272">
        <v>1.4</v>
      </c>
      <c r="G272">
        <v>1</v>
      </c>
      <c r="H272">
        <v>1</v>
      </c>
      <c r="I272">
        <v>1</v>
      </c>
      <c r="J272">
        <v>12</v>
      </c>
      <c r="K272">
        <v>5616</v>
      </c>
      <c r="L272">
        <v>78</v>
      </c>
      <c r="M272">
        <v>0</v>
      </c>
      <c r="N272">
        <v>27.09</v>
      </c>
      <c r="O272">
        <v>0.97</v>
      </c>
      <c r="P272">
        <v>4</v>
      </c>
      <c r="Q272">
        <v>1657</v>
      </c>
      <c r="R272">
        <v>4</v>
      </c>
      <c r="S272">
        <v>5000</v>
      </c>
      <c r="T272">
        <v>4.76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 t="s">
        <v>1080</v>
      </c>
      <c r="AD272">
        <f t="shared" si="36"/>
        <v>16</v>
      </c>
      <c r="AE272">
        <f t="shared" si="37"/>
        <v>4</v>
      </c>
      <c r="AF272">
        <f t="shared" si="38"/>
        <v>0</v>
      </c>
      <c r="AG272" s="7">
        <f t="shared" si="39"/>
        <v>24.626982922885006</v>
      </c>
      <c r="AH272" s="7">
        <f t="shared" si="40"/>
        <v>12.055012633699578</v>
      </c>
      <c r="AI272" s="7" t="e">
        <f t="shared" si="41"/>
        <v>#NUM!</v>
      </c>
      <c r="AJ272" s="7"/>
      <c r="AK272" s="7">
        <f t="shared" si="42"/>
        <v>-2.4630170771149942</v>
      </c>
      <c r="AL272" s="7">
        <f t="shared" si="43"/>
        <v>7.295012633699578</v>
      </c>
      <c r="AM272" s="7" t="e">
        <f t="shared" si="44"/>
        <v>#NUM!</v>
      </c>
    </row>
    <row r="273" spans="1:39" x14ac:dyDescent="0.25">
      <c r="A273" t="s">
        <v>300</v>
      </c>
      <c r="B273" t="s">
        <v>301</v>
      </c>
      <c r="C273" s="6">
        <v>40324</v>
      </c>
      <c r="D273">
        <v>2</v>
      </c>
      <c r="E273">
        <v>3</v>
      </c>
      <c r="F273">
        <v>1.4</v>
      </c>
      <c r="G273">
        <v>1</v>
      </c>
      <c r="H273">
        <v>1</v>
      </c>
      <c r="I273">
        <v>1</v>
      </c>
      <c r="J273">
        <v>8</v>
      </c>
      <c r="K273">
        <v>1443</v>
      </c>
      <c r="L273">
        <v>34</v>
      </c>
      <c r="M273">
        <v>0</v>
      </c>
      <c r="N273">
        <v>15.4</v>
      </c>
      <c r="O273">
        <v>0.84</v>
      </c>
      <c r="P273">
        <v>14</v>
      </c>
      <c r="Q273">
        <v>798</v>
      </c>
      <c r="R273">
        <v>28</v>
      </c>
      <c r="S273">
        <v>2000</v>
      </c>
      <c r="T273">
        <v>11.22</v>
      </c>
      <c r="U273">
        <v>0.71</v>
      </c>
      <c r="V273">
        <v>14</v>
      </c>
      <c r="W273">
        <v>273</v>
      </c>
      <c r="X273">
        <v>13</v>
      </c>
      <c r="Y273">
        <v>750</v>
      </c>
      <c r="Z273">
        <v>5.69</v>
      </c>
      <c r="AB273" t="s">
        <v>302</v>
      </c>
      <c r="AD273">
        <f t="shared" si="36"/>
        <v>36</v>
      </c>
      <c r="AE273">
        <f t="shared" si="37"/>
        <v>28</v>
      </c>
      <c r="AF273">
        <f t="shared" si="38"/>
        <v>14</v>
      </c>
      <c r="AG273" s="7">
        <f t="shared" si="39"/>
        <v>16.127684441940652</v>
      </c>
      <c r="AH273" s="7">
        <f t="shared" si="40"/>
        <v>10.219277588055908</v>
      </c>
      <c r="AI273" s="7">
        <f t="shared" si="41"/>
        <v>2.9073935197164609</v>
      </c>
      <c r="AJ273" s="7"/>
      <c r="AK273" s="7">
        <f t="shared" si="42"/>
        <v>0.72768444194065118</v>
      </c>
      <c r="AL273" s="7">
        <f t="shared" si="43"/>
        <v>-1.0007224119440927</v>
      </c>
      <c r="AM273" s="7">
        <f t="shared" si="44"/>
        <v>-2.7826064802835395</v>
      </c>
    </row>
    <row r="274" spans="1:39" x14ac:dyDescent="0.25">
      <c r="A274" t="s">
        <v>300</v>
      </c>
      <c r="B274" t="s">
        <v>301</v>
      </c>
      <c r="C274" s="6">
        <v>40324</v>
      </c>
      <c r="D274">
        <v>2</v>
      </c>
      <c r="E274">
        <v>3</v>
      </c>
      <c r="F274">
        <v>1.4</v>
      </c>
      <c r="G274">
        <v>1</v>
      </c>
      <c r="H274">
        <v>1</v>
      </c>
      <c r="I274">
        <v>1</v>
      </c>
      <c r="J274">
        <v>4</v>
      </c>
      <c r="K274">
        <v>1517</v>
      </c>
      <c r="L274">
        <v>16</v>
      </c>
      <c r="M274">
        <v>0</v>
      </c>
      <c r="N274">
        <v>9.1</v>
      </c>
      <c r="O274">
        <v>0.84</v>
      </c>
      <c r="P274">
        <v>5</v>
      </c>
      <c r="Q274">
        <v>782</v>
      </c>
      <c r="R274">
        <v>13</v>
      </c>
      <c r="S274">
        <v>2000</v>
      </c>
      <c r="T274">
        <v>6.79</v>
      </c>
      <c r="U274">
        <v>0.71</v>
      </c>
      <c r="V274">
        <v>7</v>
      </c>
      <c r="W274">
        <v>302</v>
      </c>
      <c r="X274">
        <v>8</v>
      </c>
      <c r="Y274">
        <v>750</v>
      </c>
      <c r="Z274">
        <v>4.45</v>
      </c>
      <c r="AB274" t="s">
        <v>303</v>
      </c>
      <c r="AD274">
        <f t="shared" si="36"/>
        <v>16</v>
      </c>
      <c r="AE274">
        <f t="shared" si="37"/>
        <v>12</v>
      </c>
      <c r="AF274">
        <f t="shared" si="38"/>
        <v>7</v>
      </c>
      <c r="AG274" s="7">
        <f t="shared" si="39"/>
        <v>13.39786014765069</v>
      </c>
      <c r="AH274" s="7">
        <f t="shared" si="40"/>
        <v>8.3928119375967558</v>
      </c>
      <c r="AI274" s="7">
        <f t="shared" si="41"/>
        <v>3.0934006439334456</v>
      </c>
      <c r="AJ274" s="7"/>
      <c r="AK274" s="7">
        <f t="shared" si="42"/>
        <v>4.2978601476506899</v>
      </c>
      <c r="AL274" s="7">
        <f t="shared" si="43"/>
        <v>1.6028119375967558</v>
      </c>
      <c r="AM274" s="7">
        <f t="shared" si="44"/>
        <v>-1.3565993560665546</v>
      </c>
    </row>
    <row r="275" spans="1:39" x14ac:dyDescent="0.25">
      <c r="A275" t="s">
        <v>300</v>
      </c>
      <c r="B275" t="s">
        <v>301</v>
      </c>
      <c r="C275" s="6">
        <v>40325</v>
      </c>
      <c r="D275">
        <v>2</v>
      </c>
      <c r="E275">
        <v>3</v>
      </c>
      <c r="F275">
        <v>1.4</v>
      </c>
      <c r="G275">
        <v>1</v>
      </c>
      <c r="H275">
        <v>1</v>
      </c>
      <c r="I275">
        <v>1</v>
      </c>
      <c r="J275">
        <v>9</v>
      </c>
      <c r="K275">
        <v>1616</v>
      </c>
      <c r="L275">
        <v>31</v>
      </c>
      <c r="M275">
        <v>0</v>
      </c>
      <c r="N275">
        <v>14.35</v>
      </c>
      <c r="O275">
        <v>0.84</v>
      </c>
      <c r="P275">
        <v>10</v>
      </c>
      <c r="Q275">
        <v>699</v>
      </c>
      <c r="R275">
        <v>22</v>
      </c>
      <c r="S275">
        <v>2000</v>
      </c>
      <c r="T275">
        <v>9.4499999999999993</v>
      </c>
      <c r="U275">
        <v>0.71</v>
      </c>
      <c r="V275">
        <v>15</v>
      </c>
      <c r="W275">
        <v>340</v>
      </c>
      <c r="X275">
        <v>14</v>
      </c>
      <c r="Y275">
        <v>750</v>
      </c>
      <c r="Z275">
        <v>5.93</v>
      </c>
      <c r="AB275" t="s">
        <v>304</v>
      </c>
      <c r="AD275">
        <f t="shared" si="36"/>
        <v>34</v>
      </c>
      <c r="AE275">
        <f t="shared" si="37"/>
        <v>25</v>
      </c>
      <c r="AF275">
        <f t="shared" si="38"/>
        <v>15</v>
      </c>
      <c r="AG275" s="7">
        <f t="shared" si="39"/>
        <v>16.846660234193511</v>
      </c>
      <c r="AH275" s="7">
        <f t="shared" si="40"/>
        <v>8.9762258478724455</v>
      </c>
      <c r="AI275" s="7">
        <f t="shared" si="41"/>
        <v>4.0065237400423319</v>
      </c>
      <c r="AJ275" s="7"/>
      <c r="AK275" s="7">
        <f t="shared" si="42"/>
        <v>2.4966602341935111</v>
      </c>
      <c r="AL275" s="7">
        <f t="shared" si="43"/>
        <v>-0.4737741521275538</v>
      </c>
      <c r="AM275" s="7">
        <f t="shared" si="44"/>
        <v>-1.9234762599576678</v>
      </c>
    </row>
    <row r="276" spans="1:39" x14ac:dyDescent="0.25">
      <c r="A276" t="s">
        <v>300</v>
      </c>
      <c r="B276" t="s">
        <v>301</v>
      </c>
      <c r="C276" s="6">
        <v>40325</v>
      </c>
      <c r="D276">
        <v>2</v>
      </c>
      <c r="E276">
        <v>3</v>
      </c>
      <c r="F276">
        <v>1.4</v>
      </c>
      <c r="G276">
        <v>1</v>
      </c>
      <c r="H276">
        <v>1</v>
      </c>
      <c r="I276">
        <v>1</v>
      </c>
      <c r="J276">
        <v>6</v>
      </c>
      <c r="K276">
        <v>1663</v>
      </c>
      <c r="L276">
        <v>17</v>
      </c>
      <c r="M276">
        <v>0</v>
      </c>
      <c r="N276">
        <v>9.4499999999999993</v>
      </c>
      <c r="O276">
        <v>0.84</v>
      </c>
      <c r="P276">
        <v>6</v>
      </c>
      <c r="Q276">
        <v>805</v>
      </c>
      <c r="R276">
        <v>12</v>
      </c>
      <c r="S276">
        <v>2000</v>
      </c>
      <c r="T276">
        <v>6.49</v>
      </c>
      <c r="U276">
        <v>0.71</v>
      </c>
      <c r="V276">
        <v>8</v>
      </c>
      <c r="W276">
        <v>318</v>
      </c>
      <c r="X276">
        <v>6</v>
      </c>
      <c r="Y276">
        <v>750</v>
      </c>
      <c r="Z276">
        <v>3.96</v>
      </c>
      <c r="AB276" t="s">
        <v>305</v>
      </c>
      <c r="AD276">
        <f t="shared" si="36"/>
        <v>20</v>
      </c>
      <c r="AE276">
        <f t="shared" si="37"/>
        <v>14</v>
      </c>
      <c r="AF276">
        <f t="shared" si="38"/>
        <v>8</v>
      </c>
      <c r="AG276" s="7">
        <f t="shared" si="39"/>
        <v>14.762781008737138</v>
      </c>
      <c r="AH276" s="7">
        <f t="shared" si="40"/>
        <v>8.783644006894157</v>
      </c>
      <c r="AI276" s="7">
        <f t="shared" si="41"/>
        <v>3.3649067937614872</v>
      </c>
      <c r="AJ276" s="7"/>
      <c r="AK276" s="7">
        <f t="shared" si="42"/>
        <v>5.3127810087371383</v>
      </c>
      <c r="AL276" s="7">
        <f t="shared" si="43"/>
        <v>2.2936440068941568</v>
      </c>
      <c r="AM276" s="7">
        <f t="shared" si="44"/>
        <v>-0.59509320623851281</v>
      </c>
    </row>
    <row r="277" spans="1:39" x14ac:dyDescent="0.25">
      <c r="A277" t="s">
        <v>300</v>
      </c>
      <c r="B277" t="s">
        <v>301</v>
      </c>
      <c r="C277" s="6">
        <v>40325</v>
      </c>
      <c r="D277">
        <v>2</v>
      </c>
      <c r="E277">
        <v>3</v>
      </c>
      <c r="F277">
        <v>1.4</v>
      </c>
      <c r="G277">
        <v>1</v>
      </c>
      <c r="H277">
        <v>1</v>
      </c>
      <c r="I277">
        <v>1</v>
      </c>
      <c r="J277">
        <v>12</v>
      </c>
      <c r="K277">
        <v>2345</v>
      </c>
      <c r="L277">
        <v>37</v>
      </c>
      <c r="M277">
        <v>0</v>
      </c>
      <c r="N277">
        <v>16.45</v>
      </c>
      <c r="O277">
        <v>0.84</v>
      </c>
      <c r="P277">
        <v>11</v>
      </c>
      <c r="Q277">
        <v>760</v>
      </c>
      <c r="R277">
        <v>25</v>
      </c>
      <c r="S277">
        <v>2000</v>
      </c>
      <c r="T277">
        <v>10.33</v>
      </c>
      <c r="U277">
        <v>0.71</v>
      </c>
      <c r="V277">
        <v>14</v>
      </c>
      <c r="W277">
        <v>353</v>
      </c>
      <c r="X277">
        <v>14</v>
      </c>
      <c r="Y277">
        <v>750</v>
      </c>
      <c r="Z277">
        <v>5.93</v>
      </c>
      <c r="AA277" t="s">
        <v>737</v>
      </c>
      <c r="AD277">
        <f t="shared" si="36"/>
        <v>37</v>
      </c>
      <c r="AE277">
        <f t="shared" si="37"/>
        <v>25</v>
      </c>
      <c r="AF277">
        <f t="shared" si="38"/>
        <v>14</v>
      </c>
      <c r="AG277" s="7">
        <f t="shared" si="39"/>
        <v>21.017258432695439</v>
      </c>
      <c r="AH277" s="7">
        <f t="shared" si="40"/>
        <v>9.5560230291636881</v>
      </c>
      <c r="AI277" s="7">
        <f t="shared" si="41"/>
        <v>4.1449321696326518</v>
      </c>
      <c r="AJ277" s="7"/>
      <c r="AK277" s="7">
        <f t="shared" si="42"/>
        <v>4.5672584326954393</v>
      </c>
      <c r="AL277" s="7">
        <f t="shared" si="43"/>
        <v>-0.77397697083631201</v>
      </c>
      <c r="AM277" s="7">
        <f t="shared" si="44"/>
        <v>-1.785067830367348</v>
      </c>
    </row>
    <row r="278" spans="1:39" x14ac:dyDescent="0.25">
      <c r="A278" t="s">
        <v>300</v>
      </c>
      <c r="B278" t="s">
        <v>301</v>
      </c>
      <c r="C278" s="6">
        <v>40326</v>
      </c>
      <c r="D278">
        <v>2</v>
      </c>
      <c r="E278">
        <v>3</v>
      </c>
      <c r="F278">
        <v>1.4</v>
      </c>
      <c r="G278">
        <v>1</v>
      </c>
      <c r="H278">
        <v>1</v>
      </c>
      <c r="I278">
        <v>1</v>
      </c>
      <c r="J278">
        <v>5</v>
      </c>
      <c r="K278">
        <v>977</v>
      </c>
      <c r="L278">
        <v>43</v>
      </c>
      <c r="M278">
        <v>0</v>
      </c>
      <c r="N278">
        <v>18.55</v>
      </c>
      <c r="O278">
        <v>0.84</v>
      </c>
      <c r="P278">
        <v>14</v>
      </c>
      <c r="Q278">
        <v>584</v>
      </c>
      <c r="R278">
        <v>39</v>
      </c>
      <c r="S278">
        <v>2000</v>
      </c>
      <c r="T278">
        <v>14.46</v>
      </c>
      <c r="U278">
        <v>0.71</v>
      </c>
      <c r="V278">
        <v>27</v>
      </c>
      <c r="W278">
        <v>336</v>
      </c>
      <c r="X278">
        <v>27</v>
      </c>
      <c r="Y278">
        <v>750</v>
      </c>
      <c r="Z278">
        <v>9.15</v>
      </c>
      <c r="AB278" t="s">
        <v>306</v>
      </c>
      <c r="AD278">
        <f t="shared" si="36"/>
        <v>46</v>
      </c>
      <c r="AE278">
        <f t="shared" si="37"/>
        <v>41</v>
      </c>
      <c r="AF278">
        <f t="shared" si="38"/>
        <v>27</v>
      </c>
      <c r="AG278" s="7">
        <f t="shared" si="39"/>
        <v>13.940354356858414</v>
      </c>
      <c r="AH278" s="7">
        <f t="shared" si="40"/>
        <v>9.1099647387393503</v>
      </c>
      <c r="AI278" s="7">
        <f t="shared" si="41"/>
        <v>4.51806409045329</v>
      </c>
      <c r="AJ278" s="7"/>
      <c r="AK278" s="7">
        <f t="shared" si="42"/>
        <v>-4.6096456431415866</v>
      </c>
      <c r="AL278" s="7">
        <f t="shared" si="43"/>
        <v>-5.3500352612606505</v>
      </c>
      <c r="AM278" s="7">
        <f t="shared" si="44"/>
        <v>-4.6319359095467103</v>
      </c>
    </row>
    <row r="279" spans="1:39" x14ac:dyDescent="0.25">
      <c r="A279" t="s">
        <v>300</v>
      </c>
      <c r="B279" t="s">
        <v>301</v>
      </c>
      <c r="C279" s="6">
        <v>40326</v>
      </c>
      <c r="D279">
        <v>2</v>
      </c>
      <c r="E279">
        <v>3</v>
      </c>
      <c r="F279">
        <v>1.4</v>
      </c>
      <c r="G279">
        <v>1</v>
      </c>
      <c r="H279">
        <v>1</v>
      </c>
      <c r="I279">
        <v>1</v>
      </c>
      <c r="J279">
        <v>5</v>
      </c>
      <c r="K279">
        <v>967</v>
      </c>
      <c r="L279">
        <v>24</v>
      </c>
      <c r="M279">
        <v>0</v>
      </c>
      <c r="N279">
        <v>11.9</v>
      </c>
      <c r="O279">
        <v>0.84</v>
      </c>
      <c r="P279">
        <v>7</v>
      </c>
      <c r="Q279">
        <v>628</v>
      </c>
      <c r="R279">
        <v>42</v>
      </c>
      <c r="S279">
        <v>2000</v>
      </c>
      <c r="T279">
        <v>9.15</v>
      </c>
      <c r="U279">
        <v>0.71</v>
      </c>
      <c r="V279">
        <v>14</v>
      </c>
      <c r="W279">
        <v>302</v>
      </c>
      <c r="X279">
        <v>28</v>
      </c>
      <c r="Y279">
        <v>750</v>
      </c>
      <c r="Z279">
        <v>5.93</v>
      </c>
      <c r="AB279" t="s">
        <v>307</v>
      </c>
      <c r="AD279">
        <f t="shared" si="36"/>
        <v>26</v>
      </c>
      <c r="AE279">
        <f t="shared" si="37"/>
        <v>21</v>
      </c>
      <c r="AF279">
        <f t="shared" si="38"/>
        <v>14</v>
      </c>
      <c r="AG279" s="7">
        <f t="shared" si="39"/>
        <v>11.417200803932998</v>
      </c>
      <c r="AH279" s="7">
        <f t="shared" si="40"/>
        <v>7.8972567011843946</v>
      </c>
      <c r="AI279" s="7">
        <f t="shared" si="41"/>
        <v>3.3821180373672339</v>
      </c>
      <c r="AJ279" s="7"/>
      <c r="AK279" s="7">
        <f t="shared" si="42"/>
        <v>-0.48279919606700261</v>
      </c>
      <c r="AL279" s="7">
        <f t="shared" si="43"/>
        <v>-1.2527432988156058</v>
      </c>
      <c r="AM279" s="7">
        <f t="shared" si="44"/>
        <v>-2.5478819626327658</v>
      </c>
    </row>
    <row r="280" spans="1:39" x14ac:dyDescent="0.25">
      <c r="A280" t="s">
        <v>300</v>
      </c>
      <c r="B280" t="s">
        <v>301</v>
      </c>
      <c r="C280" s="6">
        <v>40327</v>
      </c>
      <c r="D280">
        <v>2</v>
      </c>
      <c r="E280">
        <v>3</v>
      </c>
      <c r="F280">
        <v>1.4</v>
      </c>
      <c r="G280">
        <v>1</v>
      </c>
      <c r="H280">
        <v>1</v>
      </c>
      <c r="I280">
        <v>1</v>
      </c>
      <c r="J280">
        <v>9</v>
      </c>
      <c r="K280">
        <v>1441</v>
      </c>
      <c r="L280">
        <v>34</v>
      </c>
      <c r="M280">
        <v>0</v>
      </c>
      <c r="N280">
        <v>15.4</v>
      </c>
      <c r="O280">
        <v>0.84</v>
      </c>
      <c r="P280">
        <v>10</v>
      </c>
      <c r="Q280">
        <v>693</v>
      </c>
      <c r="R280">
        <v>52</v>
      </c>
      <c r="S280">
        <v>2000</v>
      </c>
      <c r="T280">
        <v>10.63</v>
      </c>
      <c r="U280">
        <v>0.71</v>
      </c>
      <c r="V280">
        <v>16</v>
      </c>
      <c r="W280">
        <v>352</v>
      </c>
      <c r="X280">
        <v>32</v>
      </c>
      <c r="Y280">
        <v>750</v>
      </c>
      <c r="Z280">
        <v>6.43</v>
      </c>
      <c r="AB280" t="s">
        <v>308</v>
      </c>
      <c r="AD280">
        <f t="shared" si="36"/>
        <v>35</v>
      </c>
      <c r="AE280">
        <f t="shared" si="37"/>
        <v>26</v>
      </c>
      <c r="AF280">
        <f t="shared" si="38"/>
        <v>16</v>
      </c>
      <c r="AG280" s="7">
        <f t="shared" si="39"/>
        <v>15.960045623857953</v>
      </c>
      <c r="AH280" s="7">
        <f t="shared" si="40"/>
        <v>9.0130810827200527</v>
      </c>
      <c r="AI280" s="7">
        <f t="shared" si="41"/>
        <v>4.2314958427992861</v>
      </c>
      <c r="AJ280" s="7"/>
      <c r="AK280" s="7">
        <f t="shared" si="42"/>
        <v>0.56004562385795253</v>
      </c>
      <c r="AL280" s="7">
        <f t="shared" si="43"/>
        <v>-1.6169189172799481</v>
      </c>
      <c r="AM280" s="7">
        <f t="shared" si="44"/>
        <v>-2.1985041572007136</v>
      </c>
    </row>
    <row r="281" spans="1:39" x14ac:dyDescent="0.25">
      <c r="A281" t="s">
        <v>300</v>
      </c>
      <c r="B281" t="s">
        <v>301</v>
      </c>
      <c r="C281" s="6">
        <v>40328</v>
      </c>
      <c r="D281">
        <v>2</v>
      </c>
      <c r="E281">
        <v>3</v>
      </c>
      <c r="F281">
        <v>1.4</v>
      </c>
      <c r="G281">
        <v>1</v>
      </c>
      <c r="H281">
        <v>1</v>
      </c>
      <c r="I281">
        <v>1</v>
      </c>
      <c r="J281">
        <v>10</v>
      </c>
      <c r="K281">
        <v>1925</v>
      </c>
      <c r="L281">
        <v>19</v>
      </c>
      <c r="M281">
        <v>0</v>
      </c>
      <c r="N281">
        <v>10.15</v>
      </c>
      <c r="O281">
        <v>0.84</v>
      </c>
      <c r="P281">
        <v>5</v>
      </c>
      <c r="Q281">
        <v>771</v>
      </c>
      <c r="R281">
        <v>11</v>
      </c>
      <c r="S281">
        <v>2000</v>
      </c>
      <c r="T281">
        <v>6.2</v>
      </c>
      <c r="U281">
        <v>0.71</v>
      </c>
      <c r="V281">
        <v>6</v>
      </c>
      <c r="W281">
        <v>258</v>
      </c>
      <c r="X281">
        <v>6</v>
      </c>
      <c r="Y281">
        <v>750</v>
      </c>
      <c r="Z281">
        <v>3.96</v>
      </c>
      <c r="AB281" t="s">
        <v>309</v>
      </c>
      <c r="AD281">
        <f t="shared" si="36"/>
        <v>21</v>
      </c>
      <c r="AE281">
        <f t="shared" si="37"/>
        <v>11</v>
      </c>
      <c r="AF281">
        <f t="shared" si="38"/>
        <v>6</v>
      </c>
      <c r="AG281" s="7">
        <f t="shared" si="39"/>
        <v>16.132364467138895</v>
      </c>
      <c r="AH281" s="7">
        <f t="shared" si="40"/>
        <v>8.203144276560483</v>
      </c>
      <c r="AI281" s="7">
        <f t="shared" si="41"/>
        <v>2.3896802324596962</v>
      </c>
      <c r="AJ281" s="7"/>
      <c r="AK281" s="7">
        <f t="shared" si="42"/>
        <v>5.9823644671388951</v>
      </c>
      <c r="AL281" s="7">
        <f t="shared" si="43"/>
        <v>2.0031442765604828</v>
      </c>
      <c r="AM281" s="7">
        <f t="shared" si="44"/>
        <v>-1.5703197675403038</v>
      </c>
    </row>
    <row r="282" spans="1:39" x14ac:dyDescent="0.25">
      <c r="A282" t="s">
        <v>300</v>
      </c>
      <c r="B282" t="s">
        <v>301</v>
      </c>
      <c r="C282" s="6">
        <v>40329</v>
      </c>
      <c r="D282">
        <v>2</v>
      </c>
      <c r="E282">
        <v>3</v>
      </c>
      <c r="F282">
        <v>1.4</v>
      </c>
      <c r="G282">
        <v>1</v>
      </c>
      <c r="H282">
        <v>1</v>
      </c>
      <c r="I282">
        <v>0.84</v>
      </c>
      <c r="J282">
        <v>9</v>
      </c>
      <c r="K282">
        <v>571</v>
      </c>
      <c r="L282">
        <v>76</v>
      </c>
      <c r="M282">
        <v>2000</v>
      </c>
      <c r="N282">
        <v>22.65</v>
      </c>
      <c r="O282">
        <v>0.78</v>
      </c>
      <c r="P282">
        <v>15</v>
      </c>
      <c r="Q282">
        <v>461</v>
      </c>
      <c r="R282">
        <v>67</v>
      </c>
      <c r="S282">
        <v>1250</v>
      </c>
      <c r="T282">
        <v>19.989999999999998</v>
      </c>
      <c r="U282">
        <v>0.71</v>
      </c>
      <c r="V282">
        <v>52</v>
      </c>
      <c r="W282">
        <v>341</v>
      </c>
      <c r="X282">
        <v>53</v>
      </c>
      <c r="Y282">
        <v>750</v>
      </c>
      <c r="Z282">
        <v>15.58</v>
      </c>
      <c r="AA282" t="s">
        <v>738</v>
      </c>
      <c r="AD282">
        <f t="shared" si="36"/>
        <v>76</v>
      </c>
      <c r="AE282">
        <f t="shared" si="37"/>
        <v>67</v>
      </c>
      <c r="AF282">
        <f t="shared" si="38"/>
        <v>52</v>
      </c>
      <c r="AG282" s="7">
        <f t="shared" si="39"/>
        <v>14.60802071555489</v>
      </c>
      <c r="AH282" s="7">
        <f t="shared" si="40"/>
        <v>11.009637637452851</v>
      </c>
      <c r="AI282" s="7">
        <f t="shared" si="41"/>
        <v>6.2138377514069356</v>
      </c>
      <c r="AJ282" s="7"/>
      <c r="AK282" s="7">
        <f t="shared" si="42"/>
        <v>-8.0419792844451088</v>
      </c>
      <c r="AL282" s="7">
        <f t="shared" si="43"/>
        <v>-8.9803623625471474</v>
      </c>
      <c r="AM282" s="7">
        <f t="shared" si="44"/>
        <v>-9.3661622485930636</v>
      </c>
    </row>
    <row r="283" spans="1:39" x14ac:dyDescent="0.25">
      <c r="A283" t="s">
        <v>300</v>
      </c>
      <c r="B283" t="s">
        <v>301</v>
      </c>
      <c r="C283" s="6">
        <v>40329</v>
      </c>
      <c r="D283">
        <v>2</v>
      </c>
      <c r="E283">
        <v>2</v>
      </c>
      <c r="F283">
        <v>1.4</v>
      </c>
      <c r="G283">
        <v>1</v>
      </c>
      <c r="H283">
        <v>1</v>
      </c>
      <c r="I283">
        <v>1</v>
      </c>
      <c r="J283">
        <v>15</v>
      </c>
      <c r="K283">
        <v>4177</v>
      </c>
      <c r="L283">
        <v>118</v>
      </c>
      <c r="M283">
        <v>0</v>
      </c>
      <c r="N283">
        <v>30.87</v>
      </c>
      <c r="O283">
        <v>0.97</v>
      </c>
      <c r="P283">
        <v>27</v>
      </c>
      <c r="Q283">
        <v>2793</v>
      </c>
      <c r="R283">
        <v>28</v>
      </c>
      <c r="S283">
        <v>5000</v>
      </c>
      <c r="T283">
        <v>23.78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 t="s">
        <v>1072</v>
      </c>
      <c r="AD283">
        <f t="shared" si="36"/>
        <v>42</v>
      </c>
      <c r="AE283">
        <f t="shared" si="37"/>
        <v>27</v>
      </c>
      <c r="AF283">
        <f t="shared" si="38"/>
        <v>0</v>
      </c>
      <c r="AG283" s="7">
        <f t="shared" si="39"/>
        <v>28.595806930658</v>
      </c>
      <c r="AH283" s="7">
        <f t="shared" si="40"/>
        <v>20.668831488134746</v>
      </c>
      <c r="AI283" s="7" t="e">
        <f t="shared" si="41"/>
        <v>#NUM!</v>
      </c>
      <c r="AJ283" s="7"/>
      <c r="AK283" s="7">
        <f t="shared" si="42"/>
        <v>-2.2741930693420009</v>
      </c>
      <c r="AL283" s="7">
        <f t="shared" si="43"/>
        <v>-3.1111685118652552</v>
      </c>
      <c r="AM283" s="7" t="e">
        <f t="shared" si="44"/>
        <v>#NUM!</v>
      </c>
    </row>
    <row r="284" spans="1:39" x14ac:dyDescent="0.25">
      <c r="A284" t="s">
        <v>601</v>
      </c>
      <c r="B284" t="s">
        <v>603</v>
      </c>
      <c r="C284" s="6">
        <v>40485</v>
      </c>
      <c r="D284">
        <v>2</v>
      </c>
      <c r="E284">
        <v>3</v>
      </c>
      <c r="F284">
        <v>1.4</v>
      </c>
      <c r="G284">
        <v>1</v>
      </c>
      <c r="H284">
        <v>1</v>
      </c>
      <c r="I284">
        <v>1</v>
      </c>
      <c r="J284">
        <v>9</v>
      </c>
      <c r="K284">
        <v>1588</v>
      </c>
      <c r="L284">
        <v>19</v>
      </c>
      <c r="M284">
        <v>0</v>
      </c>
      <c r="N284">
        <v>10.15</v>
      </c>
      <c r="O284">
        <v>0.84</v>
      </c>
      <c r="P284">
        <v>4</v>
      </c>
      <c r="Q284">
        <v>553</v>
      </c>
      <c r="R284">
        <v>11</v>
      </c>
      <c r="S284">
        <v>2000</v>
      </c>
      <c r="T284">
        <v>6.2</v>
      </c>
      <c r="U284">
        <v>0.71</v>
      </c>
      <c r="V284">
        <v>9</v>
      </c>
      <c r="W284">
        <v>356</v>
      </c>
      <c r="X284">
        <v>7</v>
      </c>
      <c r="Y284">
        <v>750</v>
      </c>
      <c r="Z284">
        <v>4.2</v>
      </c>
      <c r="AB284" t="s">
        <v>140</v>
      </c>
      <c r="AD284">
        <f t="shared" si="36"/>
        <v>22</v>
      </c>
      <c r="AE284">
        <f t="shared" si="37"/>
        <v>13</v>
      </c>
      <c r="AF284">
        <f t="shared" si="38"/>
        <v>9</v>
      </c>
      <c r="AG284" s="7">
        <f t="shared" si="39"/>
        <v>14.723014875712787</v>
      </c>
      <c r="AH284" s="7">
        <f t="shared" si="40"/>
        <v>6.4615331282788544</v>
      </c>
      <c r="AI284" s="7">
        <f t="shared" si="41"/>
        <v>3.9319968939956365</v>
      </c>
      <c r="AJ284" s="7"/>
      <c r="AK284" s="7">
        <f t="shared" si="42"/>
        <v>4.5730148757127864</v>
      </c>
      <c r="AL284" s="7">
        <f t="shared" si="43"/>
        <v>0.26153312827885422</v>
      </c>
      <c r="AM284" s="7">
        <f t="shared" si="44"/>
        <v>-0.26800310600436372</v>
      </c>
    </row>
    <row r="285" spans="1:39" x14ac:dyDescent="0.25">
      <c r="A285" t="s">
        <v>601</v>
      </c>
      <c r="B285" t="s">
        <v>603</v>
      </c>
      <c r="C285" s="6">
        <v>40489</v>
      </c>
      <c r="D285">
        <v>2</v>
      </c>
      <c r="E285">
        <v>3</v>
      </c>
      <c r="F285">
        <v>1.4</v>
      </c>
      <c r="G285">
        <v>1</v>
      </c>
      <c r="H285">
        <v>1</v>
      </c>
      <c r="I285">
        <v>1</v>
      </c>
      <c r="J285">
        <v>14</v>
      </c>
      <c r="K285">
        <v>1925</v>
      </c>
      <c r="L285">
        <v>58</v>
      </c>
      <c r="M285">
        <v>0</v>
      </c>
      <c r="N285">
        <v>23.8</v>
      </c>
      <c r="O285">
        <v>0.84</v>
      </c>
      <c r="P285">
        <v>19</v>
      </c>
      <c r="Q285">
        <v>897</v>
      </c>
      <c r="R285">
        <v>38</v>
      </c>
      <c r="S285">
        <v>2000</v>
      </c>
      <c r="T285">
        <v>14.17</v>
      </c>
      <c r="U285">
        <v>0.71</v>
      </c>
      <c r="V285">
        <v>19</v>
      </c>
      <c r="W285">
        <v>404</v>
      </c>
      <c r="X285">
        <v>19</v>
      </c>
      <c r="Y285">
        <v>750</v>
      </c>
      <c r="Z285">
        <v>7.17</v>
      </c>
      <c r="AA285" t="s">
        <v>849</v>
      </c>
      <c r="AD285">
        <f t="shared" si="36"/>
        <v>52</v>
      </c>
      <c r="AE285">
        <f t="shared" si="37"/>
        <v>38</v>
      </c>
      <c r="AF285">
        <f t="shared" si="38"/>
        <v>19</v>
      </c>
      <c r="AG285" s="7">
        <f t="shared" si="39"/>
        <v>22.151502652322105</v>
      </c>
      <c r="AH285" s="7">
        <f t="shared" si="40"/>
        <v>12.243272389899698</v>
      </c>
      <c r="AI285" s="7">
        <f t="shared" si="41"/>
        <v>5.1282300389894839</v>
      </c>
      <c r="AJ285" s="7"/>
      <c r="AK285" s="7">
        <f t="shared" si="42"/>
        <v>-1.6484973476778961</v>
      </c>
      <c r="AL285" s="7">
        <f t="shared" si="43"/>
        <v>-1.9267276101003024</v>
      </c>
      <c r="AM285" s="7">
        <f t="shared" si="44"/>
        <v>-2.041769961010516</v>
      </c>
    </row>
    <row r="286" spans="1:39" x14ac:dyDescent="0.25">
      <c r="A286" t="s">
        <v>601</v>
      </c>
      <c r="B286" t="s">
        <v>605</v>
      </c>
      <c r="C286" s="6">
        <v>40486</v>
      </c>
      <c r="D286">
        <v>2</v>
      </c>
      <c r="E286">
        <v>3</v>
      </c>
      <c r="F286">
        <v>1.4</v>
      </c>
      <c r="G286">
        <v>1</v>
      </c>
      <c r="H286">
        <v>1</v>
      </c>
      <c r="I286">
        <v>0.84</v>
      </c>
      <c r="J286">
        <v>4</v>
      </c>
      <c r="K286">
        <v>496</v>
      </c>
      <c r="L286">
        <v>36</v>
      </c>
      <c r="M286">
        <v>2000</v>
      </c>
      <c r="N286">
        <v>13.58</v>
      </c>
      <c r="O286">
        <v>0.75</v>
      </c>
      <c r="P286">
        <v>10</v>
      </c>
      <c r="Q286">
        <v>410</v>
      </c>
      <c r="R286">
        <v>32</v>
      </c>
      <c r="S286">
        <v>1000</v>
      </c>
      <c r="T286">
        <v>10.98</v>
      </c>
      <c r="U286">
        <v>0.65</v>
      </c>
      <c r="V286">
        <v>22</v>
      </c>
      <c r="W286">
        <v>331</v>
      </c>
      <c r="X286">
        <v>23</v>
      </c>
      <c r="Y286">
        <v>500</v>
      </c>
      <c r="Z286">
        <v>7.51</v>
      </c>
      <c r="AA286" t="s">
        <v>833</v>
      </c>
      <c r="AD286">
        <f t="shared" si="36"/>
        <v>36</v>
      </c>
      <c r="AE286">
        <f t="shared" si="37"/>
        <v>32</v>
      </c>
      <c r="AF286">
        <f t="shared" si="38"/>
        <v>22</v>
      </c>
      <c r="AG286" s="7">
        <f t="shared" si="39"/>
        <v>7.5242527902614507</v>
      </c>
      <c r="AH286" s="7">
        <f t="shared" si="40"/>
        <v>5.9882540973598672</v>
      </c>
      <c r="AI286" s="7">
        <f t="shared" si="41"/>
        <v>4.1993216276392316</v>
      </c>
      <c r="AJ286" s="7"/>
      <c r="AK286" s="7">
        <f t="shared" si="42"/>
        <v>-6.0557472097385494</v>
      </c>
      <c r="AL286" s="7">
        <f t="shared" si="43"/>
        <v>-4.9917459026401332</v>
      </c>
      <c r="AM286" s="7">
        <f t="shared" si="44"/>
        <v>-3.3106783723607682</v>
      </c>
    </row>
    <row r="287" spans="1:39" x14ac:dyDescent="0.25">
      <c r="A287" t="s">
        <v>601</v>
      </c>
      <c r="B287" t="s">
        <v>605</v>
      </c>
      <c r="C287" s="6">
        <v>40486</v>
      </c>
      <c r="D287">
        <v>2</v>
      </c>
      <c r="E287">
        <v>2</v>
      </c>
      <c r="F287">
        <v>1.4</v>
      </c>
      <c r="G287">
        <v>1</v>
      </c>
      <c r="H287">
        <v>1</v>
      </c>
      <c r="I287">
        <v>1</v>
      </c>
      <c r="J287">
        <v>3</v>
      </c>
      <c r="K287">
        <v>3230</v>
      </c>
      <c r="L287">
        <v>54</v>
      </c>
      <c r="M287">
        <v>0</v>
      </c>
      <c r="N287">
        <v>22.4</v>
      </c>
      <c r="O287">
        <v>0.97</v>
      </c>
      <c r="P287">
        <v>15</v>
      </c>
      <c r="Q287">
        <v>2751</v>
      </c>
      <c r="R287">
        <v>16</v>
      </c>
      <c r="S287">
        <v>5000</v>
      </c>
      <c r="T287">
        <v>14.26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 t="s">
        <v>1107</v>
      </c>
      <c r="AD287">
        <f t="shared" si="36"/>
        <v>18</v>
      </c>
      <c r="AE287">
        <f t="shared" si="37"/>
        <v>15</v>
      </c>
      <c r="AF287">
        <f t="shared" si="38"/>
        <v>0</v>
      </c>
      <c r="AG287" s="7">
        <f t="shared" si="39"/>
        <v>19.995458957923486</v>
      </c>
      <c r="AH287" s="7">
        <f t="shared" si="40"/>
        <v>17.930825135435882</v>
      </c>
      <c r="AI287" s="7" t="e">
        <f t="shared" si="41"/>
        <v>#NUM!</v>
      </c>
      <c r="AJ287" s="7"/>
      <c r="AK287" s="7">
        <f t="shared" si="42"/>
        <v>-2.404541042076513</v>
      </c>
      <c r="AL287" s="7">
        <f t="shared" si="43"/>
        <v>3.6708251354358818</v>
      </c>
      <c r="AM287" s="7" t="e">
        <f t="shared" si="44"/>
        <v>#NUM!</v>
      </c>
    </row>
    <row r="288" spans="1:39" x14ac:dyDescent="0.25">
      <c r="A288" t="s">
        <v>601</v>
      </c>
      <c r="B288" t="s">
        <v>605</v>
      </c>
      <c r="C288" s="6">
        <v>40488</v>
      </c>
      <c r="D288">
        <v>2</v>
      </c>
      <c r="E288">
        <v>3</v>
      </c>
      <c r="F288">
        <v>1.4</v>
      </c>
      <c r="G288">
        <v>1</v>
      </c>
      <c r="H288">
        <v>1</v>
      </c>
      <c r="I288">
        <v>1</v>
      </c>
      <c r="J288">
        <v>7</v>
      </c>
      <c r="K288">
        <v>1315</v>
      </c>
      <c r="L288">
        <v>14</v>
      </c>
      <c r="M288">
        <v>0</v>
      </c>
      <c r="N288">
        <v>8.4</v>
      </c>
      <c r="O288">
        <v>0.84</v>
      </c>
      <c r="P288">
        <v>4</v>
      </c>
      <c r="Q288">
        <v>710</v>
      </c>
      <c r="R288">
        <v>8</v>
      </c>
      <c r="S288">
        <v>2000</v>
      </c>
      <c r="T288">
        <v>5.31</v>
      </c>
      <c r="U288">
        <v>0.71</v>
      </c>
      <c r="V288">
        <v>4</v>
      </c>
      <c r="W288">
        <v>298</v>
      </c>
      <c r="X288">
        <v>4</v>
      </c>
      <c r="Y288">
        <v>750</v>
      </c>
      <c r="Z288">
        <v>3.46</v>
      </c>
      <c r="AB288" t="s">
        <v>119</v>
      </c>
      <c r="AD288">
        <f t="shared" si="36"/>
        <v>15</v>
      </c>
      <c r="AE288">
        <f t="shared" si="37"/>
        <v>8</v>
      </c>
      <c r="AF288">
        <f t="shared" si="38"/>
        <v>4</v>
      </c>
      <c r="AG288" s="7">
        <f t="shared" si="39"/>
        <v>12.200101369105012</v>
      </c>
      <c r="AH288" s="7">
        <f t="shared" si="40"/>
        <v>7.4230575920401778</v>
      </c>
      <c r="AI288" s="7">
        <f t="shared" si="41"/>
        <v>2.9138737091680653</v>
      </c>
      <c r="AJ288" s="7"/>
      <c r="AK288" s="7">
        <f t="shared" si="42"/>
        <v>3.8001013691050112</v>
      </c>
      <c r="AL288" s="7">
        <f t="shared" si="43"/>
        <v>2.1130575920401782</v>
      </c>
      <c r="AM288" s="7">
        <f t="shared" si="44"/>
        <v>-0.54612629083193465</v>
      </c>
    </row>
    <row r="289" spans="1:39" x14ac:dyDescent="0.25">
      <c r="A289" t="s">
        <v>601</v>
      </c>
      <c r="B289" t="s">
        <v>602</v>
      </c>
      <c r="C289" s="6">
        <v>40484</v>
      </c>
      <c r="D289">
        <v>2</v>
      </c>
      <c r="E289">
        <v>3</v>
      </c>
      <c r="F289">
        <v>1.4</v>
      </c>
      <c r="G289">
        <v>1</v>
      </c>
      <c r="H289">
        <v>1</v>
      </c>
      <c r="I289">
        <v>1</v>
      </c>
      <c r="J289">
        <v>8</v>
      </c>
      <c r="K289">
        <v>2614</v>
      </c>
      <c r="L289">
        <v>13</v>
      </c>
      <c r="M289">
        <v>0</v>
      </c>
      <c r="N289">
        <v>8.0500000000000007</v>
      </c>
      <c r="O289">
        <v>0.84</v>
      </c>
      <c r="P289">
        <v>3</v>
      </c>
      <c r="Q289">
        <v>712</v>
      </c>
      <c r="R289">
        <v>6</v>
      </c>
      <c r="S289">
        <v>2000</v>
      </c>
      <c r="T289">
        <v>4.72</v>
      </c>
      <c r="U289">
        <v>0.71</v>
      </c>
      <c r="V289">
        <v>4</v>
      </c>
      <c r="W289">
        <v>397</v>
      </c>
      <c r="X289">
        <v>3</v>
      </c>
      <c r="Y289">
        <v>750</v>
      </c>
      <c r="Z289">
        <v>3.21</v>
      </c>
      <c r="AB289" t="s">
        <v>154</v>
      </c>
      <c r="AD289">
        <f t="shared" si="36"/>
        <v>15</v>
      </c>
      <c r="AE289">
        <f t="shared" si="37"/>
        <v>7</v>
      </c>
      <c r="AF289">
        <f t="shared" si="38"/>
        <v>4</v>
      </c>
      <c r="AG289" s="7">
        <f t="shared" si="39"/>
        <v>17.504793867251724</v>
      </c>
      <c r="AH289" s="7">
        <f t="shared" si="40"/>
        <v>7.3410052027540971</v>
      </c>
      <c r="AI289" s="7">
        <f t="shared" si="41"/>
        <v>4.164404297790079</v>
      </c>
      <c r="AJ289" s="7"/>
      <c r="AK289" s="7">
        <f t="shared" si="42"/>
        <v>9.4547938672517233</v>
      </c>
      <c r="AL289" s="7">
        <f t="shared" si="43"/>
        <v>2.6210052027540973</v>
      </c>
      <c r="AM289" s="7">
        <f t="shared" si="44"/>
        <v>0.95440429779007907</v>
      </c>
    </row>
    <row r="290" spans="1:39" x14ac:dyDescent="0.25">
      <c r="A290" t="s">
        <v>601</v>
      </c>
      <c r="B290" t="s">
        <v>604</v>
      </c>
      <c r="C290" s="6">
        <v>40487</v>
      </c>
      <c r="D290">
        <v>2</v>
      </c>
      <c r="E290">
        <v>3</v>
      </c>
      <c r="F290">
        <v>1.4</v>
      </c>
      <c r="G290">
        <v>1</v>
      </c>
      <c r="H290">
        <v>1</v>
      </c>
      <c r="I290">
        <v>1</v>
      </c>
      <c r="J290">
        <v>7</v>
      </c>
      <c r="K290">
        <v>1835</v>
      </c>
      <c r="L290">
        <v>17</v>
      </c>
      <c r="M290">
        <v>0</v>
      </c>
      <c r="N290">
        <v>9.4499999999999993</v>
      </c>
      <c r="O290">
        <v>0.84</v>
      </c>
      <c r="P290">
        <v>3</v>
      </c>
      <c r="Q290">
        <v>528</v>
      </c>
      <c r="R290">
        <v>10</v>
      </c>
      <c r="S290">
        <v>2000</v>
      </c>
      <c r="T290">
        <v>5.9</v>
      </c>
      <c r="U290">
        <v>0.71</v>
      </c>
      <c r="V290">
        <v>7</v>
      </c>
      <c r="W290">
        <v>323</v>
      </c>
      <c r="X290">
        <v>7</v>
      </c>
      <c r="Y290">
        <v>750</v>
      </c>
      <c r="Z290">
        <v>4.2</v>
      </c>
      <c r="AB290" t="s">
        <v>391</v>
      </c>
      <c r="AD290">
        <f t="shared" si="36"/>
        <v>17</v>
      </c>
      <c r="AE290">
        <f t="shared" si="37"/>
        <v>10</v>
      </c>
      <c r="AF290">
        <f t="shared" si="38"/>
        <v>7</v>
      </c>
      <c r="AG290" s="7">
        <f t="shared" si="39"/>
        <v>15.027617602064582</v>
      </c>
      <c r="AH290" s="7">
        <f t="shared" si="40"/>
        <v>5.973864765189826</v>
      </c>
      <c r="AI290" s="7">
        <f t="shared" si="41"/>
        <v>3.3899979861315503</v>
      </c>
      <c r="AJ290" s="7"/>
      <c r="AK290" s="7">
        <f t="shared" si="42"/>
        <v>5.5776176020645831</v>
      </c>
      <c r="AL290" s="7">
        <f t="shared" si="43"/>
        <v>7.3864765189825654E-2</v>
      </c>
      <c r="AM290" s="7">
        <f t="shared" si="44"/>
        <v>-0.81000201386844983</v>
      </c>
    </row>
    <row r="291" spans="1:39" x14ac:dyDescent="0.25">
      <c r="A291" t="s">
        <v>458</v>
      </c>
      <c r="B291" t="s">
        <v>786</v>
      </c>
      <c r="C291" s="6">
        <v>40395</v>
      </c>
      <c r="D291">
        <v>2</v>
      </c>
      <c r="E291">
        <v>3</v>
      </c>
      <c r="F291">
        <v>1.4</v>
      </c>
      <c r="G291">
        <v>1</v>
      </c>
      <c r="H291">
        <v>1</v>
      </c>
      <c r="I291">
        <v>1</v>
      </c>
      <c r="J291">
        <v>9</v>
      </c>
      <c r="K291">
        <v>1261</v>
      </c>
      <c r="L291">
        <v>52</v>
      </c>
      <c r="M291">
        <v>0</v>
      </c>
      <c r="N291">
        <v>21.7</v>
      </c>
      <c r="O291">
        <v>0.84</v>
      </c>
      <c r="P291">
        <v>19</v>
      </c>
      <c r="Q291">
        <v>682</v>
      </c>
      <c r="R291">
        <v>44</v>
      </c>
      <c r="S291">
        <v>2000</v>
      </c>
      <c r="T291">
        <v>15.94</v>
      </c>
      <c r="U291">
        <v>0.65</v>
      </c>
      <c r="V291">
        <v>24</v>
      </c>
      <c r="W291">
        <v>284</v>
      </c>
      <c r="X291">
        <v>25</v>
      </c>
      <c r="Y291">
        <v>500</v>
      </c>
      <c r="Z291">
        <v>7.96</v>
      </c>
      <c r="AA291" t="s">
        <v>677</v>
      </c>
      <c r="AD291">
        <f t="shared" si="36"/>
        <v>52</v>
      </c>
      <c r="AE291">
        <f t="shared" si="37"/>
        <v>43</v>
      </c>
      <c r="AF291">
        <f t="shared" si="38"/>
        <v>24</v>
      </c>
      <c r="AG291" s="7">
        <f t="shared" si="39"/>
        <v>17.607530320437121</v>
      </c>
      <c r="AH291" s="7">
        <f t="shared" si="40"/>
        <v>10.512761727268996</v>
      </c>
      <c r="AI291" s="7">
        <f t="shared" si="41"/>
        <v>3.4684031017650629</v>
      </c>
      <c r="AJ291" s="7"/>
      <c r="AK291" s="7">
        <f t="shared" si="42"/>
        <v>-4.0924696795628783</v>
      </c>
      <c r="AL291" s="7">
        <f t="shared" si="43"/>
        <v>-5.4272382727310031</v>
      </c>
      <c r="AM291" s="7">
        <f t="shared" si="44"/>
        <v>-4.4915968982349366</v>
      </c>
    </row>
    <row r="292" spans="1:39" x14ac:dyDescent="0.25">
      <c r="A292" t="s">
        <v>458</v>
      </c>
      <c r="B292" t="s">
        <v>459</v>
      </c>
      <c r="C292" s="6">
        <v>40393</v>
      </c>
      <c r="D292">
        <v>2</v>
      </c>
      <c r="E292">
        <v>3</v>
      </c>
      <c r="F292">
        <v>1.4</v>
      </c>
      <c r="G292">
        <v>1</v>
      </c>
      <c r="H292">
        <v>1</v>
      </c>
      <c r="I292">
        <v>1</v>
      </c>
      <c r="J292">
        <v>12</v>
      </c>
      <c r="K292">
        <v>1819</v>
      </c>
      <c r="L292">
        <v>22</v>
      </c>
      <c r="M292">
        <v>0</v>
      </c>
      <c r="N292">
        <v>11.2</v>
      </c>
      <c r="O292">
        <v>0.84</v>
      </c>
      <c r="P292">
        <v>8</v>
      </c>
      <c r="Q292">
        <v>659</v>
      </c>
      <c r="R292">
        <v>11</v>
      </c>
      <c r="S292">
        <v>2000</v>
      </c>
      <c r="T292">
        <v>6.2</v>
      </c>
      <c r="U292">
        <v>0.65</v>
      </c>
      <c r="V292">
        <v>4</v>
      </c>
      <c r="W292">
        <v>232</v>
      </c>
      <c r="X292">
        <v>4</v>
      </c>
      <c r="Y292">
        <v>500</v>
      </c>
      <c r="Z292">
        <v>3.18</v>
      </c>
      <c r="AB292" t="s">
        <v>154</v>
      </c>
      <c r="AD292">
        <f t="shared" si="36"/>
        <v>24</v>
      </c>
      <c r="AE292">
        <f t="shared" si="37"/>
        <v>12</v>
      </c>
      <c r="AF292">
        <f t="shared" si="38"/>
        <v>4</v>
      </c>
      <c r="AG292" s="7">
        <f t="shared" si="39"/>
        <v>16.190481067302422</v>
      </c>
      <c r="AH292" s="7">
        <f t="shared" si="40"/>
        <v>7.3766660082952997</v>
      </c>
      <c r="AI292" s="7">
        <f t="shared" si="41"/>
        <v>2.16</v>
      </c>
      <c r="AJ292" s="7"/>
      <c r="AK292" s="7">
        <f t="shared" si="42"/>
        <v>4.9904810673024222</v>
      </c>
      <c r="AL292" s="7">
        <f t="shared" si="43"/>
        <v>1.1766660082952995</v>
      </c>
      <c r="AM292" s="7">
        <f t="shared" si="44"/>
        <v>-1.02</v>
      </c>
    </row>
    <row r="293" spans="1:39" x14ac:dyDescent="0.25">
      <c r="A293" t="s">
        <v>458</v>
      </c>
      <c r="B293" t="s">
        <v>459</v>
      </c>
      <c r="C293" s="6">
        <v>40394</v>
      </c>
      <c r="D293">
        <v>2</v>
      </c>
      <c r="E293">
        <v>3</v>
      </c>
      <c r="F293">
        <v>1.4</v>
      </c>
      <c r="G293">
        <v>1</v>
      </c>
      <c r="H293">
        <v>1</v>
      </c>
      <c r="I293">
        <v>1</v>
      </c>
      <c r="J293">
        <v>11</v>
      </c>
      <c r="K293">
        <v>1810</v>
      </c>
      <c r="L293">
        <v>23</v>
      </c>
      <c r="M293">
        <v>0</v>
      </c>
      <c r="N293">
        <v>11.55</v>
      </c>
      <c r="O293">
        <v>0.84</v>
      </c>
      <c r="P293">
        <v>7</v>
      </c>
      <c r="Q293">
        <v>610</v>
      </c>
      <c r="R293">
        <v>12</v>
      </c>
      <c r="S293">
        <v>2000</v>
      </c>
      <c r="T293">
        <v>6.49</v>
      </c>
      <c r="U293">
        <v>0.65</v>
      </c>
      <c r="V293">
        <v>6</v>
      </c>
      <c r="W293">
        <v>246</v>
      </c>
      <c r="X293">
        <v>6</v>
      </c>
      <c r="Y293">
        <v>500</v>
      </c>
      <c r="Z293">
        <v>3.64</v>
      </c>
      <c r="AB293" t="s">
        <v>140</v>
      </c>
      <c r="AD293">
        <f t="shared" si="36"/>
        <v>24</v>
      </c>
      <c r="AE293">
        <f t="shared" si="37"/>
        <v>13</v>
      </c>
      <c r="AF293">
        <f t="shared" si="38"/>
        <v>6</v>
      </c>
      <c r="AG293" s="7">
        <f t="shared" si="39"/>
        <v>16.148233410105771</v>
      </c>
      <c r="AH293" s="7">
        <f t="shared" si="40"/>
        <v>7.0192315956902105</v>
      </c>
      <c r="AI293" s="7">
        <f t="shared" si="41"/>
        <v>2.2199999999999998</v>
      </c>
      <c r="AJ293" s="7"/>
      <c r="AK293" s="7">
        <f t="shared" si="42"/>
        <v>4.5982334101057702</v>
      </c>
      <c r="AL293" s="7">
        <f t="shared" si="43"/>
        <v>0.52923159569021028</v>
      </c>
      <c r="AM293" s="7">
        <f t="shared" si="44"/>
        <v>-1.4200000000000004</v>
      </c>
    </row>
    <row r="294" spans="1:39" x14ac:dyDescent="0.25">
      <c r="A294" t="s">
        <v>458</v>
      </c>
      <c r="B294" t="s">
        <v>459</v>
      </c>
      <c r="C294" s="6">
        <v>40395</v>
      </c>
      <c r="D294">
        <v>2</v>
      </c>
      <c r="E294">
        <v>3</v>
      </c>
      <c r="F294">
        <v>1.4</v>
      </c>
      <c r="G294">
        <v>1</v>
      </c>
      <c r="H294">
        <v>1</v>
      </c>
      <c r="I294">
        <v>1</v>
      </c>
      <c r="J294">
        <v>2</v>
      </c>
      <c r="K294">
        <v>1034</v>
      </c>
      <c r="L294">
        <v>7</v>
      </c>
      <c r="M294">
        <v>0</v>
      </c>
      <c r="N294">
        <v>5.95</v>
      </c>
      <c r="O294">
        <v>0.84</v>
      </c>
      <c r="P294">
        <v>3</v>
      </c>
      <c r="Q294">
        <v>765</v>
      </c>
      <c r="R294">
        <v>6</v>
      </c>
      <c r="S294">
        <v>2000</v>
      </c>
      <c r="T294">
        <v>4.72</v>
      </c>
      <c r="U294">
        <v>0.71</v>
      </c>
      <c r="V294">
        <v>3</v>
      </c>
      <c r="W294">
        <v>334</v>
      </c>
      <c r="X294">
        <v>3</v>
      </c>
      <c r="Y294">
        <v>750</v>
      </c>
      <c r="Z294">
        <v>3.21</v>
      </c>
      <c r="AB294" t="s">
        <v>460</v>
      </c>
      <c r="AD294">
        <f t="shared" si="36"/>
        <v>8</v>
      </c>
      <c r="AE294">
        <f t="shared" si="37"/>
        <v>6</v>
      </c>
      <c r="AF294">
        <f t="shared" si="38"/>
        <v>3</v>
      </c>
      <c r="AG294" s="7">
        <f t="shared" si="39"/>
        <v>9.6416592103395296</v>
      </c>
      <c r="AH294" s="7">
        <f t="shared" si="40"/>
        <v>7.6402966627344622</v>
      </c>
      <c r="AI294" s="7">
        <f t="shared" si="41"/>
        <v>3.3511949891570914</v>
      </c>
      <c r="AJ294" s="7"/>
      <c r="AK294" s="7">
        <f t="shared" si="42"/>
        <v>3.6916592103395294</v>
      </c>
      <c r="AL294" s="7">
        <f t="shared" si="43"/>
        <v>2.9202966627344624</v>
      </c>
      <c r="AM294" s="7">
        <f t="shared" si="44"/>
        <v>0.14119498915709139</v>
      </c>
    </row>
    <row r="295" spans="1:39" x14ac:dyDescent="0.25">
      <c r="A295" t="s">
        <v>458</v>
      </c>
      <c r="B295" t="s">
        <v>459</v>
      </c>
      <c r="C295" s="6">
        <v>40396</v>
      </c>
      <c r="D295">
        <v>2</v>
      </c>
      <c r="E295">
        <v>3</v>
      </c>
      <c r="F295">
        <v>1.4</v>
      </c>
      <c r="G295">
        <v>1</v>
      </c>
      <c r="H295">
        <v>1</v>
      </c>
      <c r="I295">
        <v>1</v>
      </c>
      <c r="J295">
        <v>7</v>
      </c>
      <c r="K295">
        <v>1966</v>
      </c>
      <c r="L295">
        <v>19</v>
      </c>
      <c r="M295">
        <v>0</v>
      </c>
      <c r="N295">
        <v>10.15</v>
      </c>
      <c r="O295">
        <v>0.84</v>
      </c>
      <c r="P295">
        <v>9</v>
      </c>
      <c r="Q295">
        <v>876</v>
      </c>
      <c r="R295">
        <v>13</v>
      </c>
      <c r="S295">
        <v>2000</v>
      </c>
      <c r="T295">
        <v>6.79</v>
      </c>
      <c r="U295">
        <v>0.65</v>
      </c>
      <c r="V295">
        <v>4</v>
      </c>
      <c r="W295">
        <v>227</v>
      </c>
      <c r="X295">
        <v>4</v>
      </c>
      <c r="Y295">
        <v>500</v>
      </c>
      <c r="Z295">
        <v>3.18</v>
      </c>
      <c r="AB295" t="s">
        <v>38</v>
      </c>
      <c r="AD295">
        <f t="shared" si="36"/>
        <v>20</v>
      </c>
      <c r="AE295">
        <f t="shared" si="37"/>
        <v>13</v>
      </c>
      <c r="AF295">
        <f t="shared" si="38"/>
        <v>4</v>
      </c>
      <c r="AG295" s="7">
        <f t="shared" si="39"/>
        <v>16.125416899560548</v>
      </c>
      <c r="AH295" s="7">
        <f t="shared" si="40"/>
        <v>9.2054434438027393</v>
      </c>
      <c r="AI295" s="7">
        <f t="shared" si="41"/>
        <v>2.16</v>
      </c>
      <c r="AJ295" s="7"/>
      <c r="AK295" s="7">
        <f t="shared" si="42"/>
        <v>5.9754168995605479</v>
      </c>
      <c r="AL295" s="7">
        <f t="shared" si="43"/>
        <v>2.4154434438027392</v>
      </c>
      <c r="AM295" s="7">
        <f t="shared" si="44"/>
        <v>-1.02</v>
      </c>
    </row>
    <row r="296" spans="1:39" x14ac:dyDescent="0.25">
      <c r="A296" t="s">
        <v>458</v>
      </c>
      <c r="B296" t="s">
        <v>459</v>
      </c>
      <c r="C296" s="6">
        <v>40397</v>
      </c>
      <c r="D296">
        <v>2</v>
      </c>
      <c r="E296">
        <v>3</v>
      </c>
      <c r="F296">
        <v>1.4</v>
      </c>
      <c r="G296">
        <v>1</v>
      </c>
      <c r="H296">
        <v>1</v>
      </c>
      <c r="I296">
        <v>1</v>
      </c>
      <c r="J296">
        <v>9</v>
      </c>
      <c r="K296">
        <v>1921</v>
      </c>
      <c r="L296">
        <v>17</v>
      </c>
      <c r="M296">
        <v>0</v>
      </c>
      <c r="N296">
        <v>9.4499999999999993</v>
      </c>
      <c r="O296">
        <v>0.84</v>
      </c>
      <c r="P296">
        <v>5</v>
      </c>
      <c r="Q296">
        <v>580</v>
      </c>
      <c r="R296">
        <v>9</v>
      </c>
      <c r="S296">
        <v>2000</v>
      </c>
      <c r="T296">
        <v>5.61</v>
      </c>
      <c r="U296">
        <v>0.65</v>
      </c>
      <c r="V296">
        <v>6</v>
      </c>
      <c r="W296">
        <v>166</v>
      </c>
      <c r="X296">
        <v>4</v>
      </c>
      <c r="Y296">
        <v>500</v>
      </c>
      <c r="Z296">
        <v>3.18</v>
      </c>
      <c r="AB296" t="s">
        <v>119</v>
      </c>
      <c r="AD296">
        <f t="shared" si="36"/>
        <v>20</v>
      </c>
      <c r="AE296">
        <f t="shared" si="37"/>
        <v>11</v>
      </c>
      <c r="AF296">
        <f t="shared" si="38"/>
        <v>6</v>
      </c>
      <c r="AG296" s="7">
        <f t="shared" si="39"/>
        <v>15.933940112049624</v>
      </c>
      <c r="AH296" s="7">
        <f t="shared" si="40"/>
        <v>6.5645070928554983</v>
      </c>
      <c r="AI296" s="7">
        <f t="shared" si="41"/>
        <v>2.2199999999999998</v>
      </c>
      <c r="AJ296" s="7"/>
      <c r="AK296" s="7">
        <f t="shared" si="42"/>
        <v>6.4839401120496252</v>
      </c>
      <c r="AL296" s="7">
        <f t="shared" si="43"/>
        <v>0.95450709285549795</v>
      </c>
      <c r="AM296" s="7">
        <f t="shared" si="44"/>
        <v>-0.96000000000000041</v>
      </c>
    </row>
    <row r="297" spans="1:39" x14ac:dyDescent="0.25">
      <c r="A297" t="s">
        <v>458</v>
      </c>
      <c r="B297" t="s">
        <v>459</v>
      </c>
      <c r="C297" s="6">
        <v>40398</v>
      </c>
      <c r="D297">
        <v>2</v>
      </c>
      <c r="E297">
        <v>3</v>
      </c>
      <c r="F297">
        <v>1.4</v>
      </c>
      <c r="G297">
        <v>1</v>
      </c>
      <c r="H297">
        <v>1</v>
      </c>
      <c r="I297">
        <v>0.84</v>
      </c>
      <c r="J297">
        <v>8</v>
      </c>
      <c r="K297">
        <v>567</v>
      </c>
      <c r="L297">
        <v>45</v>
      </c>
      <c r="M297">
        <v>2000</v>
      </c>
      <c r="N297">
        <v>16.239999999999998</v>
      </c>
      <c r="O297">
        <v>0.75</v>
      </c>
      <c r="P297">
        <v>13</v>
      </c>
      <c r="Q297">
        <v>416</v>
      </c>
      <c r="R297">
        <v>37</v>
      </c>
      <c r="S297">
        <v>1000</v>
      </c>
      <c r="T297">
        <v>12.28</v>
      </c>
      <c r="U297">
        <v>0.65</v>
      </c>
      <c r="V297">
        <v>24</v>
      </c>
      <c r="W297">
        <v>267</v>
      </c>
      <c r="X297">
        <v>24</v>
      </c>
      <c r="Y297">
        <v>500</v>
      </c>
      <c r="Z297">
        <v>7.73</v>
      </c>
      <c r="AA297" t="s">
        <v>696</v>
      </c>
      <c r="AD297">
        <f t="shared" si="36"/>
        <v>45</v>
      </c>
      <c r="AE297">
        <f t="shared" si="37"/>
        <v>37</v>
      </c>
      <c r="AF297">
        <f t="shared" si="38"/>
        <v>24</v>
      </c>
      <c r="AG297" s="7">
        <f t="shared" si="39"/>
        <v>9.2105713168433887</v>
      </c>
      <c r="AH297" s="7">
        <f t="shared" si="40"/>
        <v>6.3850678137287868</v>
      </c>
      <c r="AI297" s="7">
        <f t="shared" si="41"/>
        <v>3.1469105636866144</v>
      </c>
      <c r="AJ297" s="7"/>
      <c r="AK297" s="7">
        <f t="shared" si="42"/>
        <v>-7.0294286831566097</v>
      </c>
      <c r="AL297" s="7">
        <f t="shared" si="43"/>
        <v>-5.8949321862712125</v>
      </c>
      <c r="AM297" s="7">
        <f t="shared" si="44"/>
        <v>-4.5830894363133865</v>
      </c>
    </row>
    <row r="298" spans="1:39" x14ac:dyDescent="0.25">
      <c r="A298" t="s">
        <v>458</v>
      </c>
      <c r="B298" t="s">
        <v>459</v>
      </c>
      <c r="C298" s="6">
        <v>40398</v>
      </c>
      <c r="D298">
        <v>2</v>
      </c>
      <c r="E298">
        <v>2</v>
      </c>
      <c r="F298">
        <v>1.4</v>
      </c>
      <c r="G298">
        <v>1</v>
      </c>
      <c r="H298">
        <v>1</v>
      </c>
      <c r="I298">
        <v>1</v>
      </c>
      <c r="J298">
        <v>8</v>
      </c>
      <c r="K298">
        <v>4107</v>
      </c>
      <c r="L298">
        <v>62</v>
      </c>
      <c r="M298">
        <v>0</v>
      </c>
      <c r="N298">
        <v>25</v>
      </c>
      <c r="O298">
        <v>0.9</v>
      </c>
      <c r="P298">
        <v>9</v>
      </c>
      <c r="Q298">
        <v>2040</v>
      </c>
      <c r="R298">
        <v>9</v>
      </c>
      <c r="S298">
        <v>3000</v>
      </c>
      <c r="T298">
        <v>17.05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 t="s">
        <v>1054</v>
      </c>
      <c r="AD298">
        <f t="shared" si="36"/>
        <v>17</v>
      </c>
      <c r="AE298">
        <f t="shared" si="37"/>
        <v>9</v>
      </c>
      <c r="AF298">
        <f t="shared" si="38"/>
        <v>0</v>
      </c>
      <c r="AG298" s="7">
        <f t="shared" si="39"/>
        <v>21.939935881476714</v>
      </c>
      <c r="AH298" s="7">
        <f t="shared" si="40"/>
        <v>14.378817180915462</v>
      </c>
      <c r="AI298" s="7" t="e">
        <f t="shared" si="41"/>
        <v>#NUM!</v>
      </c>
      <c r="AJ298" s="7"/>
      <c r="AK298" s="7">
        <f t="shared" si="42"/>
        <v>-3.060064118523286</v>
      </c>
      <c r="AL298" s="7">
        <f t="shared" si="43"/>
        <v>-2.6711828190845388</v>
      </c>
      <c r="AM298" s="7" t="e">
        <f t="shared" si="44"/>
        <v>#NUM!</v>
      </c>
    </row>
    <row r="299" spans="1:39" x14ac:dyDescent="0.25">
      <c r="A299" t="s">
        <v>497</v>
      </c>
      <c r="B299" t="s">
        <v>498</v>
      </c>
      <c r="C299" s="6">
        <v>40400</v>
      </c>
      <c r="D299">
        <v>2</v>
      </c>
      <c r="E299">
        <v>3</v>
      </c>
      <c r="F299">
        <v>1.4</v>
      </c>
      <c r="G299">
        <v>0.8</v>
      </c>
      <c r="H299">
        <v>1</v>
      </c>
      <c r="I299">
        <v>1</v>
      </c>
      <c r="J299">
        <v>14</v>
      </c>
      <c r="K299">
        <v>2064</v>
      </c>
      <c r="L299">
        <v>37</v>
      </c>
      <c r="M299">
        <v>0</v>
      </c>
      <c r="N299">
        <v>13.16</v>
      </c>
      <c r="O299">
        <v>0.87</v>
      </c>
      <c r="P299">
        <v>11</v>
      </c>
      <c r="Q299">
        <v>857</v>
      </c>
      <c r="R299">
        <v>23</v>
      </c>
      <c r="S299">
        <v>2500</v>
      </c>
      <c r="T299">
        <v>8.08</v>
      </c>
      <c r="U299">
        <v>0.75</v>
      </c>
      <c r="V299">
        <v>13</v>
      </c>
      <c r="W299">
        <v>519</v>
      </c>
      <c r="X299">
        <v>13</v>
      </c>
      <c r="Y299">
        <v>1000</v>
      </c>
      <c r="Z299">
        <v>4.8099999999999996</v>
      </c>
      <c r="AB299" t="s">
        <v>109</v>
      </c>
      <c r="AD299">
        <f t="shared" si="36"/>
        <v>38</v>
      </c>
      <c r="AE299">
        <f t="shared" si="37"/>
        <v>24</v>
      </c>
      <c r="AF299">
        <f t="shared" si="38"/>
        <v>13</v>
      </c>
      <c r="AG299" s="7">
        <f t="shared" si="39"/>
        <v>19.912080826280892</v>
      </c>
      <c r="AH299" s="7">
        <f t="shared" si="40"/>
        <v>10.298483761068837</v>
      </c>
      <c r="AI299" s="7">
        <f t="shared" si="41"/>
        <v>6.108610378353676</v>
      </c>
      <c r="AJ299" s="7"/>
      <c r="AK299" s="7">
        <f t="shared" si="42"/>
        <v>6.752080826280892</v>
      </c>
      <c r="AL299" s="7">
        <f t="shared" si="43"/>
        <v>2.2184837610688373</v>
      </c>
      <c r="AM299" s="7">
        <f t="shared" si="44"/>
        <v>1.2986103783536764</v>
      </c>
    </row>
    <row r="300" spans="1:39" x14ac:dyDescent="0.25">
      <c r="A300" t="s">
        <v>497</v>
      </c>
      <c r="B300" t="s">
        <v>498</v>
      </c>
      <c r="C300" s="6">
        <v>40400</v>
      </c>
      <c r="D300">
        <v>2</v>
      </c>
      <c r="E300">
        <v>1</v>
      </c>
      <c r="F300">
        <v>1.4</v>
      </c>
      <c r="G300">
        <v>1</v>
      </c>
      <c r="H300">
        <v>1</v>
      </c>
      <c r="I300">
        <v>1</v>
      </c>
      <c r="J300">
        <v>8</v>
      </c>
      <c r="K300">
        <v>6302</v>
      </c>
      <c r="L300">
        <v>65</v>
      </c>
      <c r="M300">
        <v>0</v>
      </c>
      <c r="N300">
        <v>25.43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 t="s">
        <v>1271</v>
      </c>
      <c r="AD300">
        <f t="shared" si="36"/>
        <v>8</v>
      </c>
      <c r="AE300">
        <f t="shared" si="37"/>
        <v>0</v>
      </c>
      <c r="AF300">
        <f t="shared" si="38"/>
        <v>0</v>
      </c>
      <c r="AG300" s="7">
        <f t="shared" si="39"/>
        <v>23.298623325118029</v>
      </c>
      <c r="AH300" s="7" t="e">
        <f t="shared" si="40"/>
        <v>#NUM!</v>
      </c>
      <c r="AI300" s="7" t="e">
        <f t="shared" si="41"/>
        <v>#NUM!</v>
      </c>
      <c r="AJ300" s="7"/>
      <c r="AK300" s="7">
        <f t="shared" si="42"/>
        <v>-2.1313766748819702</v>
      </c>
      <c r="AL300" s="7" t="e">
        <f t="shared" si="43"/>
        <v>#NUM!</v>
      </c>
      <c r="AM300" s="7" t="e">
        <f t="shared" si="44"/>
        <v>#NUM!</v>
      </c>
    </row>
    <row r="301" spans="1:39" x14ac:dyDescent="0.25">
      <c r="A301" t="s">
        <v>497</v>
      </c>
      <c r="B301" t="s">
        <v>498</v>
      </c>
      <c r="C301" s="6">
        <v>40400</v>
      </c>
      <c r="D301">
        <v>2</v>
      </c>
      <c r="E301">
        <v>1</v>
      </c>
      <c r="F301">
        <v>1.4</v>
      </c>
      <c r="G301">
        <v>1</v>
      </c>
      <c r="H301">
        <v>1</v>
      </c>
      <c r="I301">
        <v>0.86</v>
      </c>
      <c r="J301">
        <v>8</v>
      </c>
      <c r="K301">
        <v>1601</v>
      </c>
      <c r="L301">
        <v>36</v>
      </c>
      <c r="M301">
        <v>0</v>
      </c>
      <c r="N301">
        <v>13.8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 t="s">
        <v>1272</v>
      </c>
      <c r="AD301">
        <f t="shared" si="36"/>
        <v>8</v>
      </c>
      <c r="AE301">
        <f t="shared" si="37"/>
        <v>0</v>
      </c>
      <c r="AF301">
        <f t="shared" si="38"/>
        <v>0</v>
      </c>
      <c r="AG301" s="7">
        <f t="shared" si="39"/>
        <v>12.488519753620544</v>
      </c>
      <c r="AH301" s="7" t="e">
        <f t="shared" si="40"/>
        <v>#NUM!</v>
      </c>
      <c r="AI301" s="7" t="e">
        <f t="shared" si="41"/>
        <v>#NUM!</v>
      </c>
      <c r="AJ301" s="7"/>
      <c r="AK301" s="7">
        <f t="shared" si="42"/>
        <v>-1.3114802463794568</v>
      </c>
      <c r="AL301" s="7" t="e">
        <f t="shared" si="43"/>
        <v>#NUM!</v>
      </c>
      <c r="AM301" s="7" t="e">
        <f t="shared" si="44"/>
        <v>#NUM!</v>
      </c>
    </row>
    <row r="302" spans="1:39" x14ac:dyDescent="0.25">
      <c r="A302" t="s">
        <v>497</v>
      </c>
      <c r="B302" t="s">
        <v>498</v>
      </c>
      <c r="C302" s="6">
        <v>40400</v>
      </c>
      <c r="D302">
        <v>2</v>
      </c>
      <c r="E302">
        <v>1</v>
      </c>
      <c r="F302">
        <v>1.4</v>
      </c>
      <c r="G302">
        <v>1</v>
      </c>
      <c r="H302">
        <v>1</v>
      </c>
      <c r="I302">
        <v>0.75</v>
      </c>
      <c r="J302">
        <v>8</v>
      </c>
      <c r="K302">
        <v>891</v>
      </c>
      <c r="L302">
        <v>20</v>
      </c>
      <c r="M302">
        <v>0</v>
      </c>
      <c r="N302">
        <v>7.85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 t="s">
        <v>1273</v>
      </c>
      <c r="AD302">
        <f t="shared" si="36"/>
        <v>8</v>
      </c>
      <c r="AE302">
        <f t="shared" si="37"/>
        <v>0</v>
      </c>
      <c r="AF302">
        <f t="shared" si="38"/>
        <v>0</v>
      </c>
      <c r="AG302" s="7">
        <f t="shared" si="39"/>
        <v>8.7381677668921665</v>
      </c>
      <c r="AH302" s="7" t="e">
        <f t="shared" si="40"/>
        <v>#NUM!</v>
      </c>
      <c r="AI302" s="7" t="e">
        <f t="shared" si="41"/>
        <v>#NUM!</v>
      </c>
      <c r="AJ302" s="7"/>
      <c r="AK302" s="7">
        <f t="shared" si="42"/>
        <v>0.88816776689216681</v>
      </c>
      <c r="AL302" s="7" t="e">
        <f t="shared" si="43"/>
        <v>#NUM!</v>
      </c>
      <c r="AM302" s="7" t="e">
        <f t="shared" si="44"/>
        <v>#NUM!</v>
      </c>
    </row>
    <row r="303" spans="1:39" x14ac:dyDescent="0.25">
      <c r="A303" t="s">
        <v>497</v>
      </c>
      <c r="B303" t="s">
        <v>498</v>
      </c>
      <c r="C303" s="6">
        <v>40400</v>
      </c>
      <c r="D303">
        <v>2</v>
      </c>
      <c r="E303">
        <v>1</v>
      </c>
      <c r="F303">
        <v>1.4</v>
      </c>
      <c r="G303">
        <v>1</v>
      </c>
      <c r="H303">
        <v>1</v>
      </c>
      <c r="I303">
        <v>0.71</v>
      </c>
      <c r="J303">
        <v>8</v>
      </c>
      <c r="K303">
        <v>692</v>
      </c>
      <c r="L303">
        <v>18</v>
      </c>
      <c r="M303">
        <v>0</v>
      </c>
      <c r="N303">
        <v>6.96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 t="s">
        <v>1274</v>
      </c>
      <c r="AD303">
        <f t="shared" si="36"/>
        <v>8</v>
      </c>
      <c r="AE303">
        <f t="shared" si="37"/>
        <v>0</v>
      </c>
      <c r="AF303">
        <f t="shared" si="38"/>
        <v>0</v>
      </c>
      <c r="AG303" s="7">
        <f t="shared" si="39"/>
        <v>7.2791022039842783</v>
      </c>
      <c r="AH303" s="7" t="e">
        <f t="shared" si="40"/>
        <v>#NUM!</v>
      </c>
      <c r="AI303" s="7" t="e">
        <f t="shared" si="41"/>
        <v>#NUM!</v>
      </c>
      <c r="AJ303" s="7"/>
      <c r="AK303" s="7">
        <f t="shared" si="42"/>
        <v>0.31910220398427835</v>
      </c>
      <c r="AL303" s="7" t="e">
        <f t="shared" si="43"/>
        <v>#NUM!</v>
      </c>
      <c r="AM303" s="7" t="e">
        <f t="shared" si="44"/>
        <v>#NUM!</v>
      </c>
    </row>
    <row r="304" spans="1:39" x14ac:dyDescent="0.25">
      <c r="A304" t="s">
        <v>497</v>
      </c>
      <c r="B304" t="s">
        <v>498</v>
      </c>
      <c r="C304" s="6">
        <v>40400</v>
      </c>
      <c r="D304">
        <v>2</v>
      </c>
      <c r="E304">
        <v>1</v>
      </c>
      <c r="F304">
        <v>1.4</v>
      </c>
      <c r="G304">
        <v>1</v>
      </c>
      <c r="H304">
        <v>1</v>
      </c>
      <c r="I304">
        <v>0.68</v>
      </c>
      <c r="J304">
        <v>8</v>
      </c>
      <c r="K304">
        <v>526</v>
      </c>
      <c r="L304">
        <v>15</v>
      </c>
      <c r="M304">
        <v>0</v>
      </c>
      <c r="N304">
        <v>5.92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 t="s">
        <v>1275</v>
      </c>
      <c r="AD304">
        <f t="shared" si="36"/>
        <v>8</v>
      </c>
      <c r="AE304">
        <f t="shared" si="37"/>
        <v>0</v>
      </c>
      <c r="AF304">
        <f t="shared" si="38"/>
        <v>0</v>
      </c>
      <c r="AG304" s="7">
        <f t="shared" si="39"/>
        <v>5.8009728613419318</v>
      </c>
      <c r="AH304" s="7" t="e">
        <f t="shared" si="40"/>
        <v>#NUM!</v>
      </c>
      <c r="AI304" s="7" t="e">
        <f t="shared" si="41"/>
        <v>#NUM!</v>
      </c>
      <c r="AJ304" s="7"/>
      <c r="AK304" s="7">
        <f t="shared" si="42"/>
        <v>-0.11902713865806813</v>
      </c>
      <c r="AL304" s="7" t="e">
        <f t="shared" si="43"/>
        <v>#NUM!</v>
      </c>
      <c r="AM304" s="7" t="e">
        <f t="shared" si="44"/>
        <v>#NUM!</v>
      </c>
    </row>
    <row r="305" spans="1:39" x14ac:dyDescent="0.25">
      <c r="A305" t="s">
        <v>497</v>
      </c>
      <c r="B305" t="s">
        <v>498</v>
      </c>
      <c r="C305" s="6">
        <v>40400</v>
      </c>
      <c r="D305">
        <v>2</v>
      </c>
      <c r="E305">
        <v>1</v>
      </c>
      <c r="F305">
        <v>1.4</v>
      </c>
      <c r="G305">
        <v>1</v>
      </c>
      <c r="H305">
        <v>1</v>
      </c>
      <c r="I305">
        <v>0.64</v>
      </c>
      <c r="J305">
        <v>8</v>
      </c>
      <c r="K305">
        <v>365</v>
      </c>
      <c r="L305">
        <v>12</v>
      </c>
      <c r="M305">
        <v>0</v>
      </c>
      <c r="N305">
        <v>4.8899999999999997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 t="s">
        <v>1276</v>
      </c>
      <c r="AD305">
        <f t="shared" si="36"/>
        <v>8</v>
      </c>
      <c r="AE305">
        <f t="shared" si="37"/>
        <v>0</v>
      </c>
      <c r="AF305">
        <f t="shared" si="38"/>
        <v>0</v>
      </c>
      <c r="AG305" s="7">
        <f t="shared" si="39"/>
        <v>3.9974085439098261</v>
      </c>
      <c r="AH305" s="7" t="e">
        <f t="shared" si="40"/>
        <v>#NUM!</v>
      </c>
      <c r="AI305" s="7" t="e">
        <f t="shared" si="41"/>
        <v>#NUM!</v>
      </c>
      <c r="AJ305" s="7"/>
      <c r="AK305" s="7">
        <f t="shared" si="42"/>
        <v>-0.89259145609017354</v>
      </c>
      <c r="AL305" s="7" t="e">
        <f t="shared" si="43"/>
        <v>#NUM!</v>
      </c>
      <c r="AM305" s="7" t="e">
        <f t="shared" si="44"/>
        <v>#NUM!</v>
      </c>
    </row>
    <row r="306" spans="1:39" x14ac:dyDescent="0.25">
      <c r="A306" t="s">
        <v>497</v>
      </c>
      <c r="B306" t="s">
        <v>498</v>
      </c>
      <c r="C306" s="6">
        <v>40400</v>
      </c>
      <c r="D306">
        <v>2</v>
      </c>
      <c r="E306">
        <v>1</v>
      </c>
      <c r="F306">
        <v>1.4</v>
      </c>
      <c r="G306">
        <v>1</v>
      </c>
      <c r="H306">
        <v>1</v>
      </c>
      <c r="I306">
        <v>0.61</v>
      </c>
      <c r="J306">
        <v>13</v>
      </c>
      <c r="K306">
        <v>238</v>
      </c>
      <c r="L306">
        <v>13</v>
      </c>
      <c r="M306">
        <v>0</v>
      </c>
      <c r="N306">
        <v>4.9000000000000004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 t="s">
        <v>1277</v>
      </c>
      <c r="AD306">
        <f t="shared" si="36"/>
        <v>13</v>
      </c>
      <c r="AE306">
        <f t="shared" si="37"/>
        <v>0</v>
      </c>
      <c r="AF306">
        <f t="shared" si="38"/>
        <v>0</v>
      </c>
      <c r="AG306" s="7">
        <f t="shared" si="39"/>
        <v>2.4300000000000002</v>
      </c>
      <c r="AH306" s="7" t="e">
        <f t="shared" si="40"/>
        <v>#NUM!</v>
      </c>
      <c r="AI306" s="7" t="e">
        <f t="shared" si="41"/>
        <v>#NUM!</v>
      </c>
      <c r="AJ306" s="7"/>
      <c r="AK306" s="7">
        <f t="shared" si="42"/>
        <v>-2.4700000000000002</v>
      </c>
      <c r="AL306" s="7" t="e">
        <f t="shared" si="43"/>
        <v>#NUM!</v>
      </c>
      <c r="AM306" s="7" t="e">
        <f t="shared" si="44"/>
        <v>#NUM!</v>
      </c>
    </row>
    <row r="307" spans="1:39" x14ac:dyDescent="0.25">
      <c r="A307" t="s">
        <v>497</v>
      </c>
      <c r="B307" t="s">
        <v>498</v>
      </c>
      <c r="C307" s="6">
        <v>40401</v>
      </c>
      <c r="D307">
        <v>2</v>
      </c>
      <c r="E307">
        <v>3</v>
      </c>
      <c r="F307">
        <v>1.4</v>
      </c>
      <c r="G307">
        <v>1</v>
      </c>
      <c r="H307">
        <v>1</v>
      </c>
      <c r="I307">
        <v>1</v>
      </c>
      <c r="J307">
        <v>11</v>
      </c>
      <c r="K307">
        <v>2955</v>
      </c>
      <c r="L307">
        <v>68</v>
      </c>
      <c r="M307">
        <v>0</v>
      </c>
      <c r="N307">
        <v>25.84</v>
      </c>
      <c r="O307">
        <v>0.87</v>
      </c>
      <c r="P307">
        <v>6</v>
      </c>
      <c r="Q307">
        <v>981</v>
      </c>
      <c r="R307">
        <v>9</v>
      </c>
      <c r="S307">
        <v>2500</v>
      </c>
      <c r="T307">
        <v>5.82</v>
      </c>
      <c r="U307">
        <v>0.75</v>
      </c>
      <c r="V307">
        <v>4</v>
      </c>
      <c r="W307">
        <v>332</v>
      </c>
      <c r="X307">
        <v>4</v>
      </c>
      <c r="Y307">
        <v>1000</v>
      </c>
      <c r="Z307">
        <v>3.66</v>
      </c>
      <c r="AB307" t="s">
        <v>140</v>
      </c>
      <c r="AD307">
        <f t="shared" si="36"/>
        <v>21</v>
      </c>
      <c r="AE307">
        <f t="shared" si="37"/>
        <v>10</v>
      </c>
      <c r="AF307">
        <f t="shared" si="38"/>
        <v>4</v>
      </c>
      <c r="AG307" s="7">
        <f t="shared" si="39"/>
        <v>19.874624390751368</v>
      </c>
      <c r="AH307" s="7">
        <f t="shared" si="40"/>
        <v>9.5637140435012427</v>
      </c>
      <c r="AI307" s="7">
        <f t="shared" si="41"/>
        <v>3.3724639521284607</v>
      </c>
      <c r="AJ307" s="7"/>
      <c r="AK307" s="7">
        <f t="shared" si="42"/>
        <v>-5.9653756092486319</v>
      </c>
      <c r="AL307" s="7">
        <f t="shared" si="43"/>
        <v>3.7437140435012424</v>
      </c>
      <c r="AM307" s="7">
        <f t="shared" si="44"/>
        <v>-0.28753604787153941</v>
      </c>
    </row>
    <row r="308" spans="1:39" x14ac:dyDescent="0.25">
      <c r="A308" t="s">
        <v>497</v>
      </c>
      <c r="B308" t="s">
        <v>498</v>
      </c>
      <c r="C308" s="6">
        <v>40401</v>
      </c>
      <c r="D308">
        <v>2</v>
      </c>
      <c r="E308">
        <v>3</v>
      </c>
      <c r="F308">
        <v>1.4</v>
      </c>
      <c r="G308">
        <v>0.8</v>
      </c>
      <c r="H308">
        <v>1</v>
      </c>
      <c r="I308">
        <v>1</v>
      </c>
      <c r="J308">
        <v>22</v>
      </c>
      <c r="K308">
        <v>2039</v>
      </c>
      <c r="L308">
        <v>50</v>
      </c>
      <c r="M308">
        <v>0</v>
      </c>
      <c r="N308">
        <v>16.8</v>
      </c>
      <c r="O308">
        <v>0.87</v>
      </c>
      <c r="P308">
        <v>15</v>
      </c>
      <c r="Q308">
        <v>785</v>
      </c>
      <c r="R308">
        <v>29</v>
      </c>
      <c r="S308">
        <v>2500</v>
      </c>
      <c r="T308">
        <v>9.5500000000000007</v>
      </c>
      <c r="U308">
        <v>0.75</v>
      </c>
      <c r="V308">
        <v>13</v>
      </c>
      <c r="W308">
        <v>510</v>
      </c>
      <c r="X308">
        <v>14</v>
      </c>
      <c r="Y308">
        <v>1000</v>
      </c>
      <c r="Z308">
        <v>5.0199999999999996</v>
      </c>
      <c r="AA308" t="s">
        <v>725</v>
      </c>
      <c r="AD308">
        <f t="shared" si="36"/>
        <v>50</v>
      </c>
      <c r="AE308">
        <f t="shared" si="37"/>
        <v>28</v>
      </c>
      <c r="AF308">
        <f t="shared" si="38"/>
        <v>13</v>
      </c>
      <c r="AG308" s="7">
        <f t="shared" si="39"/>
        <v>22.229577166438233</v>
      </c>
      <c r="AH308" s="7">
        <f t="shared" si="40"/>
        <v>10.099276870996592</v>
      </c>
      <c r="AI308" s="7">
        <f t="shared" si="41"/>
        <v>6.0123887906139437</v>
      </c>
      <c r="AJ308" s="7"/>
      <c r="AK308" s="7">
        <f t="shared" si="42"/>
        <v>5.4295771664382322</v>
      </c>
      <c r="AL308" s="7">
        <f t="shared" si="43"/>
        <v>0.54927687099659117</v>
      </c>
      <c r="AM308" s="7">
        <f t="shared" si="44"/>
        <v>0.99238879061394414</v>
      </c>
    </row>
    <row r="309" spans="1:39" x14ac:dyDescent="0.25">
      <c r="A309" t="s">
        <v>497</v>
      </c>
      <c r="B309" t="s">
        <v>498</v>
      </c>
      <c r="C309" s="6">
        <v>40402</v>
      </c>
      <c r="D309">
        <v>2</v>
      </c>
      <c r="E309">
        <v>3</v>
      </c>
      <c r="F309">
        <v>1.4</v>
      </c>
      <c r="G309">
        <v>0.8</v>
      </c>
      <c r="H309">
        <v>1</v>
      </c>
      <c r="I309">
        <v>1</v>
      </c>
      <c r="J309">
        <v>14</v>
      </c>
      <c r="K309">
        <v>1859</v>
      </c>
      <c r="L309">
        <v>36</v>
      </c>
      <c r="M309">
        <v>0</v>
      </c>
      <c r="N309">
        <v>12.88</v>
      </c>
      <c r="O309">
        <v>0.87</v>
      </c>
      <c r="P309">
        <v>9</v>
      </c>
      <c r="Q309">
        <v>856</v>
      </c>
      <c r="R309">
        <v>23</v>
      </c>
      <c r="S309">
        <v>2500</v>
      </c>
      <c r="T309">
        <v>8.08</v>
      </c>
      <c r="U309">
        <v>0.75</v>
      </c>
      <c r="V309">
        <v>15</v>
      </c>
      <c r="W309">
        <v>427</v>
      </c>
      <c r="X309">
        <v>14</v>
      </c>
      <c r="Y309">
        <v>1000</v>
      </c>
      <c r="Z309">
        <v>5.0199999999999996</v>
      </c>
      <c r="AB309" t="s">
        <v>113</v>
      </c>
      <c r="AD309">
        <f t="shared" si="36"/>
        <v>38</v>
      </c>
      <c r="AE309">
        <f t="shared" si="37"/>
        <v>24</v>
      </c>
      <c r="AF309">
        <f t="shared" si="38"/>
        <v>15</v>
      </c>
      <c r="AG309" s="7">
        <f t="shared" si="39"/>
        <v>18.868338550438917</v>
      </c>
      <c r="AH309" s="7">
        <f t="shared" si="40"/>
        <v>10.290144297712814</v>
      </c>
      <c r="AI309" s="7">
        <f t="shared" si="41"/>
        <v>5.1863614621428411</v>
      </c>
      <c r="AJ309" s="7"/>
      <c r="AK309" s="7">
        <f t="shared" si="42"/>
        <v>5.9883385504389164</v>
      </c>
      <c r="AL309" s="7">
        <f t="shared" si="43"/>
        <v>2.2101442977128141</v>
      </c>
      <c r="AM309" s="7">
        <f t="shared" si="44"/>
        <v>0.16636146214284153</v>
      </c>
    </row>
    <row r="310" spans="1:39" x14ac:dyDescent="0.25">
      <c r="A310" t="s">
        <v>497</v>
      </c>
      <c r="B310" t="s">
        <v>498</v>
      </c>
      <c r="C310" s="6">
        <v>40402</v>
      </c>
      <c r="D310">
        <v>2</v>
      </c>
      <c r="E310">
        <v>1</v>
      </c>
      <c r="F310">
        <v>1.4</v>
      </c>
      <c r="G310">
        <v>1</v>
      </c>
      <c r="H310">
        <v>1</v>
      </c>
      <c r="I310">
        <v>1</v>
      </c>
      <c r="J310">
        <v>15</v>
      </c>
      <c r="K310">
        <v>5822</v>
      </c>
      <c r="L310">
        <v>70</v>
      </c>
      <c r="M310">
        <v>0</v>
      </c>
      <c r="N310">
        <v>26.1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 t="s">
        <v>1278</v>
      </c>
      <c r="AD310">
        <f t="shared" si="36"/>
        <v>15</v>
      </c>
      <c r="AE310">
        <f t="shared" si="37"/>
        <v>0</v>
      </c>
      <c r="AF310">
        <f t="shared" si="38"/>
        <v>0</v>
      </c>
      <c r="AG310" s="7">
        <f t="shared" si="39"/>
        <v>24.678792934424013</v>
      </c>
      <c r="AH310" s="7" t="e">
        <f t="shared" si="40"/>
        <v>#NUM!</v>
      </c>
      <c r="AI310" s="7" t="e">
        <f t="shared" si="41"/>
        <v>#NUM!</v>
      </c>
      <c r="AJ310" s="7"/>
      <c r="AK310" s="7">
        <f t="shared" si="42"/>
        <v>-1.4212070655759881</v>
      </c>
      <c r="AL310" s="7" t="e">
        <f t="shared" si="43"/>
        <v>#NUM!</v>
      </c>
      <c r="AM310" s="7" t="e">
        <f t="shared" si="44"/>
        <v>#NUM!</v>
      </c>
    </row>
    <row r="311" spans="1:39" x14ac:dyDescent="0.25">
      <c r="A311" t="s">
        <v>497</v>
      </c>
      <c r="B311" t="s">
        <v>498</v>
      </c>
      <c r="C311" s="6">
        <v>40402</v>
      </c>
      <c r="D311">
        <v>2</v>
      </c>
      <c r="E311">
        <v>1</v>
      </c>
      <c r="F311">
        <v>1.4</v>
      </c>
      <c r="G311">
        <v>1</v>
      </c>
      <c r="H311">
        <v>1</v>
      </c>
      <c r="I311">
        <v>0.83</v>
      </c>
      <c r="J311">
        <v>8</v>
      </c>
      <c r="K311">
        <v>1581</v>
      </c>
      <c r="L311">
        <v>35</v>
      </c>
      <c r="M311">
        <v>0</v>
      </c>
      <c r="N311">
        <v>13.09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 t="s">
        <v>1279</v>
      </c>
      <c r="AD311">
        <f t="shared" si="36"/>
        <v>8</v>
      </c>
      <c r="AE311">
        <f t="shared" si="37"/>
        <v>0</v>
      </c>
      <c r="AF311">
        <f t="shared" si="38"/>
        <v>0</v>
      </c>
      <c r="AG311" s="7">
        <f t="shared" si="39"/>
        <v>12.402601152807476</v>
      </c>
      <c r="AH311" s="7" t="e">
        <f t="shared" si="40"/>
        <v>#NUM!</v>
      </c>
      <c r="AI311" s="7" t="e">
        <f t="shared" si="41"/>
        <v>#NUM!</v>
      </c>
      <c r="AJ311" s="7"/>
      <c r="AK311" s="7">
        <f t="shared" si="42"/>
        <v>-0.68739884719252409</v>
      </c>
      <c r="AL311" s="7" t="e">
        <f t="shared" si="43"/>
        <v>#NUM!</v>
      </c>
      <c r="AM311" s="7" t="e">
        <f t="shared" si="44"/>
        <v>#NUM!</v>
      </c>
    </row>
    <row r="312" spans="1:39" x14ac:dyDescent="0.25">
      <c r="A312" t="s">
        <v>497</v>
      </c>
      <c r="B312" t="s">
        <v>498</v>
      </c>
      <c r="C312" s="6">
        <v>40402</v>
      </c>
      <c r="D312">
        <v>2</v>
      </c>
      <c r="E312">
        <v>1</v>
      </c>
      <c r="F312">
        <v>1.4</v>
      </c>
      <c r="G312">
        <v>1</v>
      </c>
      <c r="H312">
        <v>1</v>
      </c>
      <c r="I312">
        <v>0.77</v>
      </c>
      <c r="J312">
        <v>8</v>
      </c>
      <c r="K312">
        <v>1046</v>
      </c>
      <c r="L312">
        <v>19</v>
      </c>
      <c r="M312">
        <v>0</v>
      </c>
      <c r="N312">
        <v>7.85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 t="s">
        <v>1280</v>
      </c>
      <c r="AD312">
        <f t="shared" si="36"/>
        <v>8</v>
      </c>
      <c r="AE312">
        <f t="shared" si="37"/>
        <v>0</v>
      </c>
      <c r="AF312">
        <f t="shared" si="38"/>
        <v>0</v>
      </c>
      <c r="AG312" s="7">
        <f t="shared" si="39"/>
        <v>9.7130819226780272</v>
      </c>
      <c r="AH312" s="7" t="e">
        <f t="shared" si="40"/>
        <v>#NUM!</v>
      </c>
      <c r="AI312" s="7" t="e">
        <f t="shared" si="41"/>
        <v>#NUM!</v>
      </c>
      <c r="AJ312" s="7"/>
      <c r="AK312" s="7">
        <f t="shared" si="42"/>
        <v>1.8630819226780275</v>
      </c>
      <c r="AL312" s="7" t="e">
        <f t="shared" si="43"/>
        <v>#NUM!</v>
      </c>
      <c r="AM312" s="7" t="e">
        <f t="shared" si="44"/>
        <v>#NUM!</v>
      </c>
    </row>
    <row r="313" spans="1:39" x14ac:dyDescent="0.25">
      <c r="A313" t="s">
        <v>497</v>
      </c>
      <c r="B313" t="s">
        <v>498</v>
      </c>
      <c r="C313" s="6">
        <v>40402</v>
      </c>
      <c r="D313">
        <v>2</v>
      </c>
      <c r="E313">
        <v>1</v>
      </c>
      <c r="F313">
        <v>1.4</v>
      </c>
      <c r="G313">
        <v>1</v>
      </c>
      <c r="H313">
        <v>1</v>
      </c>
      <c r="I313">
        <v>0.71</v>
      </c>
      <c r="J313">
        <v>8</v>
      </c>
      <c r="K313">
        <v>682</v>
      </c>
      <c r="L313">
        <v>17</v>
      </c>
      <c r="M313">
        <v>0</v>
      </c>
      <c r="N313">
        <v>6.71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 t="s">
        <v>1281</v>
      </c>
      <c r="AD313">
        <f t="shared" si="36"/>
        <v>8</v>
      </c>
      <c r="AE313">
        <f t="shared" si="37"/>
        <v>0</v>
      </c>
      <c r="AF313">
        <f t="shared" si="38"/>
        <v>0</v>
      </c>
      <c r="AG313" s="7">
        <f t="shared" si="39"/>
        <v>7.1979269484003936</v>
      </c>
      <c r="AH313" s="7" t="e">
        <f t="shared" si="40"/>
        <v>#NUM!</v>
      </c>
      <c r="AI313" s="7" t="e">
        <f t="shared" si="41"/>
        <v>#NUM!</v>
      </c>
      <c r="AJ313" s="7"/>
      <c r="AK313" s="7">
        <f t="shared" si="42"/>
        <v>0.48792694840039363</v>
      </c>
      <c r="AL313" s="7" t="e">
        <f t="shared" si="43"/>
        <v>#NUM!</v>
      </c>
      <c r="AM313" s="7" t="e">
        <f t="shared" si="44"/>
        <v>#NUM!</v>
      </c>
    </row>
    <row r="314" spans="1:39" x14ac:dyDescent="0.25">
      <c r="A314" t="s">
        <v>497</v>
      </c>
      <c r="B314" t="s">
        <v>498</v>
      </c>
      <c r="C314" s="6">
        <v>40402</v>
      </c>
      <c r="D314">
        <v>2</v>
      </c>
      <c r="E314">
        <v>1</v>
      </c>
      <c r="F314">
        <v>1.4</v>
      </c>
      <c r="G314">
        <v>1</v>
      </c>
      <c r="H314">
        <v>1</v>
      </c>
      <c r="I314">
        <v>0.65</v>
      </c>
      <c r="J314">
        <v>8</v>
      </c>
      <c r="K314">
        <v>433</v>
      </c>
      <c r="L314">
        <v>14</v>
      </c>
      <c r="M314">
        <v>0</v>
      </c>
      <c r="N314">
        <v>5.44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 t="s">
        <v>1282</v>
      </c>
      <c r="AD314">
        <f t="shared" si="36"/>
        <v>8</v>
      </c>
      <c r="AE314">
        <f t="shared" si="37"/>
        <v>0</v>
      </c>
      <c r="AF314">
        <f t="shared" si="38"/>
        <v>0</v>
      </c>
      <c r="AG314" s="7">
        <f t="shared" si="39"/>
        <v>4.8174526669459858</v>
      </c>
      <c r="AH314" s="7" t="e">
        <f t="shared" si="40"/>
        <v>#NUM!</v>
      </c>
      <c r="AI314" s="7" t="e">
        <f t="shared" si="41"/>
        <v>#NUM!</v>
      </c>
      <c r="AJ314" s="7"/>
      <c r="AK314" s="7">
        <f t="shared" si="42"/>
        <v>-0.62254733305401455</v>
      </c>
      <c r="AL314" s="7" t="e">
        <f t="shared" si="43"/>
        <v>#NUM!</v>
      </c>
      <c r="AM314" s="7" t="e">
        <f t="shared" si="44"/>
        <v>#NUM!</v>
      </c>
    </row>
    <row r="315" spans="1:39" x14ac:dyDescent="0.25">
      <c r="A315" t="s">
        <v>497</v>
      </c>
      <c r="B315" t="s">
        <v>498</v>
      </c>
      <c r="C315" s="6">
        <v>40402</v>
      </c>
      <c r="D315">
        <v>2</v>
      </c>
      <c r="E315">
        <v>1</v>
      </c>
      <c r="F315">
        <v>1.4</v>
      </c>
      <c r="G315">
        <v>1</v>
      </c>
      <c r="H315">
        <v>1</v>
      </c>
      <c r="I315">
        <v>0.62</v>
      </c>
      <c r="J315">
        <v>8</v>
      </c>
      <c r="K315">
        <v>301</v>
      </c>
      <c r="L315">
        <v>11</v>
      </c>
      <c r="M315">
        <v>0</v>
      </c>
      <c r="N315">
        <v>4.5599999999999996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 t="s">
        <v>1283</v>
      </c>
      <c r="AD315">
        <f t="shared" si="36"/>
        <v>8</v>
      </c>
      <c r="AE315">
        <f t="shared" si="37"/>
        <v>0</v>
      </c>
      <c r="AF315">
        <f t="shared" si="38"/>
        <v>0</v>
      </c>
      <c r="AG315" s="7">
        <f t="shared" si="39"/>
        <v>3.1199745842672009</v>
      </c>
      <c r="AH315" s="7" t="e">
        <f t="shared" si="40"/>
        <v>#NUM!</v>
      </c>
      <c r="AI315" s="7" t="e">
        <f t="shared" si="41"/>
        <v>#NUM!</v>
      </c>
      <c r="AJ315" s="7"/>
      <c r="AK315" s="7">
        <f t="shared" si="42"/>
        <v>-1.4400254157327987</v>
      </c>
      <c r="AL315" s="7" t="e">
        <f t="shared" si="43"/>
        <v>#NUM!</v>
      </c>
      <c r="AM315" s="7" t="e">
        <f t="shared" si="44"/>
        <v>#NUM!</v>
      </c>
    </row>
    <row r="316" spans="1:39" x14ac:dyDescent="0.25">
      <c r="A316" t="s">
        <v>497</v>
      </c>
      <c r="B316" t="s">
        <v>498</v>
      </c>
      <c r="C316" s="6">
        <v>40402</v>
      </c>
      <c r="D316">
        <v>2</v>
      </c>
      <c r="E316">
        <v>1</v>
      </c>
      <c r="F316">
        <v>1.4</v>
      </c>
      <c r="G316">
        <v>1</v>
      </c>
      <c r="H316">
        <v>1</v>
      </c>
      <c r="I316">
        <v>0.6</v>
      </c>
      <c r="J316">
        <v>10</v>
      </c>
      <c r="K316">
        <v>225</v>
      </c>
      <c r="L316">
        <v>10</v>
      </c>
      <c r="M316">
        <v>0</v>
      </c>
      <c r="N316">
        <v>4.2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 t="s">
        <v>1284</v>
      </c>
      <c r="AD316">
        <f t="shared" si="36"/>
        <v>10</v>
      </c>
      <c r="AE316">
        <f t="shared" si="37"/>
        <v>0</v>
      </c>
      <c r="AF316">
        <f t="shared" si="38"/>
        <v>0</v>
      </c>
      <c r="AG316" s="7">
        <f t="shared" si="39"/>
        <v>2.34</v>
      </c>
      <c r="AH316" s="7" t="e">
        <f t="shared" si="40"/>
        <v>#NUM!</v>
      </c>
      <c r="AI316" s="7" t="e">
        <f t="shared" si="41"/>
        <v>#NUM!</v>
      </c>
      <c r="AJ316" s="7"/>
      <c r="AK316" s="7">
        <f t="shared" si="42"/>
        <v>-1.8600000000000003</v>
      </c>
      <c r="AL316" s="7" t="e">
        <f t="shared" si="43"/>
        <v>#NUM!</v>
      </c>
      <c r="AM316" s="7" t="e">
        <f t="shared" si="44"/>
        <v>#NUM!</v>
      </c>
    </row>
    <row r="317" spans="1:39" x14ac:dyDescent="0.25">
      <c r="A317" t="s">
        <v>497</v>
      </c>
      <c r="B317" t="s">
        <v>498</v>
      </c>
      <c r="C317" s="6">
        <v>40403</v>
      </c>
      <c r="D317">
        <v>2</v>
      </c>
      <c r="E317">
        <v>3</v>
      </c>
      <c r="F317">
        <v>1.4</v>
      </c>
      <c r="G317">
        <v>0.8</v>
      </c>
      <c r="H317">
        <v>1</v>
      </c>
      <c r="I317">
        <v>1</v>
      </c>
      <c r="J317">
        <v>10</v>
      </c>
      <c r="K317">
        <v>2748</v>
      </c>
      <c r="L317">
        <v>17</v>
      </c>
      <c r="M317">
        <v>0</v>
      </c>
      <c r="N317">
        <v>7.56</v>
      </c>
      <c r="O317">
        <v>0.87</v>
      </c>
      <c r="P317">
        <v>4</v>
      </c>
      <c r="Q317">
        <v>1072</v>
      </c>
      <c r="R317">
        <v>7</v>
      </c>
      <c r="S317">
        <v>2500</v>
      </c>
      <c r="T317">
        <v>4.16</v>
      </c>
      <c r="U317">
        <v>0.75</v>
      </c>
      <c r="V317">
        <v>3</v>
      </c>
      <c r="W317">
        <v>573</v>
      </c>
      <c r="X317">
        <v>3</v>
      </c>
      <c r="Y317">
        <v>1000</v>
      </c>
      <c r="Z317">
        <v>2.72</v>
      </c>
      <c r="AB317" t="s">
        <v>147</v>
      </c>
      <c r="AD317">
        <f t="shared" si="36"/>
        <v>17</v>
      </c>
      <c r="AE317">
        <f t="shared" si="37"/>
        <v>7</v>
      </c>
      <c r="AF317">
        <f t="shared" si="38"/>
        <v>3</v>
      </c>
      <c r="AG317" s="7">
        <f t="shared" si="39"/>
        <v>18.353527307254399</v>
      </c>
      <c r="AH317" s="7">
        <f t="shared" si="40"/>
        <v>9.7359135564322408</v>
      </c>
      <c r="AI317" s="7">
        <f t="shared" si="41"/>
        <v>5.8393619710394367</v>
      </c>
      <c r="AJ317" s="7"/>
      <c r="AK317" s="7">
        <f t="shared" si="42"/>
        <v>10.793527307254401</v>
      </c>
      <c r="AL317" s="7">
        <f t="shared" si="43"/>
        <v>5.5759135564322406</v>
      </c>
      <c r="AM317" s="7">
        <f t="shared" si="44"/>
        <v>3.1193619710394365</v>
      </c>
    </row>
    <row r="318" spans="1:39" x14ac:dyDescent="0.25">
      <c r="A318" t="s">
        <v>497</v>
      </c>
      <c r="B318" t="s">
        <v>498</v>
      </c>
      <c r="C318" s="6">
        <v>40403</v>
      </c>
      <c r="D318">
        <v>2</v>
      </c>
      <c r="E318">
        <v>3</v>
      </c>
      <c r="F318">
        <v>1.4</v>
      </c>
      <c r="G318">
        <v>1</v>
      </c>
      <c r="H318">
        <v>1</v>
      </c>
      <c r="I318">
        <v>0.71</v>
      </c>
      <c r="J318">
        <v>33</v>
      </c>
      <c r="K318">
        <v>267</v>
      </c>
      <c r="L318">
        <v>64</v>
      </c>
      <c r="M318">
        <v>750</v>
      </c>
      <c r="N318">
        <v>17.86</v>
      </c>
      <c r="O318">
        <v>0.61</v>
      </c>
      <c r="P318">
        <v>27</v>
      </c>
      <c r="Q318">
        <v>153</v>
      </c>
      <c r="R318">
        <v>34</v>
      </c>
      <c r="S318">
        <v>300</v>
      </c>
      <c r="T318">
        <v>9.33</v>
      </c>
      <c r="U318">
        <v>0.51</v>
      </c>
      <c r="V318">
        <v>10</v>
      </c>
      <c r="W318">
        <v>43</v>
      </c>
      <c r="X318">
        <v>9</v>
      </c>
      <c r="Y318">
        <v>100</v>
      </c>
      <c r="Z318">
        <v>3.39</v>
      </c>
      <c r="AB318" t="s">
        <v>148</v>
      </c>
      <c r="AD318">
        <f t="shared" si="36"/>
        <v>70</v>
      </c>
      <c r="AE318">
        <f t="shared" si="37"/>
        <v>37</v>
      </c>
      <c r="AF318">
        <f t="shared" si="38"/>
        <v>10</v>
      </c>
      <c r="AG318" s="7">
        <f t="shared" si="39"/>
        <v>6.9203658455299211</v>
      </c>
      <c r="AH318" s="7">
        <f t="shared" si="40"/>
        <v>3.1500000000000004</v>
      </c>
      <c r="AI318" s="7">
        <f t="shared" si="41"/>
        <v>2.34</v>
      </c>
      <c r="AJ318" s="7"/>
      <c r="AK318" s="7">
        <f t="shared" si="42"/>
        <v>-10.939634154470077</v>
      </c>
      <c r="AL318" s="7">
        <f t="shared" si="43"/>
        <v>-6.18</v>
      </c>
      <c r="AM318" s="7">
        <f t="shared" si="44"/>
        <v>-1.0500000000000003</v>
      </c>
    </row>
    <row r="319" spans="1:39" x14ac:dyDescent="0.25">
      <c r="A319" t="s">
        <v>497</v>
      </c>
      <c r="B319" t="s">
        <v>498</v>
      </c>
      <c r="C319" s="6">
        <v>40403</v>
      </c>
      <c r="D319">
        <v>2</v>
      </c>
      <c r="E319">
        <v>2</v>
      </c>
      <c r="F319">
        <v>1.4</v>
      </c>
      <c r="G319">
        <v>1</v>
      </c>
      <c r="H319">
        <v>1</v>
      </c>
      <c r="I319">
        <v>1</v>
      </c>
      <c r="J319">
        <v>10</v>
      </c>
      <c r="K319">
        <v>3014</v>
      </c>
      <c r="L319">
        <v>98</v>
      </c>
      <c r="M319">
        <v>0</v>
      </c>
      <c r="N319">
        <v>29.17</v>
      </c>
      <c r="O319">
        <v>0.87</v>
      </c>
      <c r="P319">
        <v>8</v>
      </c>
      <c r="Q319">
        <v>1149</v>
      </c>
      <c r="R319">
        <v>8</v>
      </c>
      <c r="S319">
        <v>2500</v>
      </c>
      <c r="T319">
        <v>18.75</v>
      </c>
      <c r="U319">
        <v>0.75</v>
      </c>
      <c r="V319">
        <v>0</v>
      </c>
      <c r="W319">
        <v>0</v>
      </c>
      <c r="X319">
        <v>0</v>
      </c>
      <c r="Y319">
        <v>1000</v>
      </c>
      <c r="Z319">
        <v>0</v>
      </c>
      <c r="AB319" t="s">
        <v>976</v>
      </c>
      <c r="AD319">
        <f t="shared" si="36"/>
        <v>18</v>
      </c>
      <c r="AE319">
        <f t="shared" si="37"/>
        <v>8</v>
      </c>
      <c r="AF319">
        <f t="shared" si="38"/>
        <v>0</v>
      </c>
      <c r="AG319" s="7">
        <f t="shared" si="39"/>
        <v>19.379195260140076</v>
      </c>
      <c r="AH319" s="7">
        <f t="shared" si="40"/>
        <v>10.301872636927627</v>
      </c>
      <c r="AI319" s="7" t="e">
        <f t="shared" si="41"/>
        <v>#NUM!</v>
      </c>
      <c r="AJ319" s="7"/>
      <c r="AK319" s="7">
        <f t="shared" si="42"/>
        <v>-9.7908047398599258</v>
      </c>
      <c r="AL319" s="7">
        <f t="shared" si="43"/>
        <v>-8.4481273630723734</v>
      </c>
      <c r="AM319" s="7" t="e">
        <f t="shared" si="44"/>
        <v>#NUM!</v>
      </c>
    </row>
    <row r="320" spans="1:39" x14ac:dyDescent="0.25">
      <c r="A320" t="s">
        <v>497</v>
      </c>
      <c r="B320" t="s">
        <v>498</v>
      </c>
      <c r="C320" s="6">
        <v>40404</v>
      </c>
      <c r="D320">
        <v>2</v>
      </c>
      <c r="E320">
        <v>3</v>
      </c>
      <c r="F320">
        <v>1.4</v>
      </c>
      <c r="G320">
        <v>0.8</v>
      </c>
      <c r="H320">
        <v>1</v>
      </c>
      <c r="I320">
        <v>1</v>
      </c>
      <c r="J320">
        <v>11</v>
      </c>
      <c r="K320">
        <v>1982</v>
      </c>
      <c r="L320">
        <v>25</v>
      </c>
      <c r="M320">
        <v>0</v>
      </c>
      <c r="N320">
        <v>9.8000000000000007</v>
      </c>
      <c r="O320">
        <v>0.87</v>
      </c>
      <c r="P320">
        <v>9</v>
      </c>
      <c r="Q320">
        <v>1138</v>
      </c>
      <c r="R320">
        <v>15</v>
      </c>
      <c r="S320">
        <v>2500</v>
      </c>
      <c r="T320">
        <v>6.12</v>
      </c>
      <c r="U320">
        <v>0.75</v>
      </c>
      <c r="V320">
        <v>6</v>
      </c>
      <c r="W320">
        <v>500</v>
      </c>
      <c r="X320">
        <v>6</v>
      </c>
      <c r="Y320">
        <v>1000</v>
      </c>
      <c r="Z320">
        <v>3.34</v>
      </c>
      <c r="AB320" t="s">
        <v>118</v>
      </c>
      <c r="AD320">
        <f t="shared" si="36"/>
        <v>26</v>
      </c>
      <c r="AE320">
        <f t="shared" si="37"/>
        <v>15</v>
      </c>
      <c r="AF320">
        <f t="shared" si="38"/>
        <v>6</v>
      </c>
      <c r="AG320" s="7">
        <f t="shared" si="39"/>
        <v>17.296714058137997</v>
      </c>
      <c r="AH320" s="7">
        <f t="shared" si="40"/>
        <v>11.184200699355697</v>
      </c>
      <c r="AI320" s="7">
        <f t="shared" si="41"/>
        <v>5.3937975841098993</v>
      </c>
      <c r="AJ320" s="7"/>
      <c r="AK320" s="7">
        <f t="shared" si="42"/>
        <v>7.4967140581379965</v>
      </c>
      <c r="AL320" s="7">
        <f t="shared" si="43"/>
        <v>5.0642006993556974</v>
      </c>
      <c r="AM320" s="7">
        <f t="shared" si="44"/>
        <v>2.0537975841098994</v>
      </c>
    </row>
    <row r="321" spans="1:39" x14ac:dyDescent="0.25">
      <c r="A321" t="s">
        <v>497</v>
      </c>
      <c r="B321" t="s">
        <v>498</v>
      </c>
      <c r="C321" s="6">
        <v>40404</v>
      </c>
      <c r="D321">
        <v>2</v>
      </c>
      <c r="E321">
        <v>3</v>
      </c>
      <c r="F321">
        <v>1.4</v>
      </c>
      <c r="G321">
        <v>1</v>
      </c>
      <c r="H321">
        <v>1</v>
      </c>
      <c r="I321">
        <v>1</v>
      </c>
      <c r="J321">
        <v>14</v>
      </c>
      <c r="K321">
        <v>3042</v>
      </c>
      <c r="L321">
        <v>49</v>
      </c>
      <c r="M321">
        <v>0</v>
      </c>
      <c r="N321">
        <v>20.65</v>
      </c>
      <c r="O321">
        <v>0.87</v>
      </c>
      <c r="P321">
        <v>5</v>
      </c>
      <c r="Q321">
        <v>1020</v>
      </c>
      <c r="R321">
        <v>11</v>
      </c>
      <c r="S321">
        <v>2500</v>
      </c>
      <c r="T321">
        <v>6.43</v>
      </c>
      <c r="U321">
        <v>0.75</v>
      </c>
      <c r="V321">
        <v>6</v>
      </c>
      <c r="W321">
        <v>525</v>
      </c>
      <c r="X321">
        <v>6</v>
      </c>
      <c r="Y321">
        <v>1000</v>
      </c>
      <c r="Z321">
        <v>4.18</v>
      </c>
      <c r="AB321" t="s">
        <v>119</v>
      </c>
      <c r="AD321">
        <f t="shared" si="36"/>
        <v>25</v>
      </c>
      <c r="AE321">
        <f t="shared" si="37"/>
        <v>11</v>
      </c>
      <c r="AF321">
        <f t="shared" si="38"/>
        <v>6</v>
      </c>
      <c r="AG321" s="7">
        <f t="shared" si="39"/>
        <v>21.045089000685351</v>
      </c>
      <c r="AH321" s="7">
        <f t="shared" si="40"/>
        <v>9.9348059630165988</v>
      </c>
      <c r="AI321" s="7">
        <f t="shared" si="41"/>
        <v>5.6386972730327072</v>
      </c>
      <c r="AJ321" s="7"/>
      <c r="AK321" s="7">
        <f t="shared" si="42"/>
        <v>0.39508900068535269</v>
      </c>
      <c r="AL321" s="7">
        <f t="shared" si="43"/>
        <v>3.5048059630165991</v>
      </c>
      <c r="AM321" s="7">
        <f t="shared" si="44"/>
        <v>1.4586972730327075</v>
      </c>
    </row>
    <row r="322" spans="1:39" x14ac:dyDescent="0.25">
      <c r="A322" t="s">
        <v>497</v>
      </c>
      <c r="B322" t="s">
        <v>498</v>
      </c>
      <c r="C322" s="6">
        <v>40405</v>
      </c>
      <c r="D322">
        <v>2</v>
      </c>
      <c r="E322">
        <v>2</v>
      </c>
      <c r="F322">
        <v>1.4</v>
      </c>
      <c r="G322">
        <v>1</v>
      </c>
      <c r="H322">
        <v>1</v>
      </c>
      <c r="I322">
        <v>1</v>
      </c>
      <c r="J322">
        <v>25</v>
      </c>
      <c r="K322">
        <v>4310</v>
      </c>
      <c r="L322">
        <v>88</v>
      </c>
      <c r="M322">
        <v>0</v>
      </c>
      <c r="N322">
        <v>28.19</v>
      </c>
      <c r="O322">
        <v>0.94</v>
      </c>
      <c r="P322">
        <v>9</v>
      </c>
      <c r="Q322">
        <v>1623</v>
      </c>
      <c r="R322">
        <v>9</v>
      </c>
      <c r="S322">
        <v>4000</v>
      </c>
      <c r="T322">
        <v>9.01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 t="s">
        <v>1046</v>
      </c>
      <c r="AD322">
        <f t="shared" ref="AD322:AD385" si="45">(J322+P322+V322)</f>
        <v>34</v>
      </c>
      <c r="AE322">
        <f t="shared" ref="AE322:AE385" si="46">(+P322+V322)</f>
        <v>9</v>
      </c>
      <c r="AF322">
        <f t="shared" ref="AF322:AF385" si="47">+V322</f>
        <v>0</v>
      </c>
      <c r="AG322" s="7">
        <f t="shared" ref="AG322:AG385" si="48">(MAX($AN$7,(((LOG10(K322)^$AN$2))+(K322/$AN$3)+$AN$4))*(1+((AD322-32)/100)))+((AD322&gt;48)*(AD322-48)*0.1)</f>
        <v>26.866653098440079</v>
      </c>
      <c r="AH322" s="7">
        <f t="shared" ref="AH322:AH385" si="49">MAX($AN$7,(((LOG10(Q322)^$AN$2))+(Q322/$AN$3)+$AN$4))*(1+((AE322-32)/100))+((AE322&gt;48)*(AE322-48)*0.1)</f>
        <v>12.747626646696272</v>
      </c>
      <c r="AI322" s="7" t="e">
        <f t="shared" ref="AI322:AI385" si="50">MAX($AN$7,(((LOG10(W322)^$AN$2))+(W322/$AN$3)+$AN$4))*(1+((AF322-32)/100))+((AF322&gt;48)*(AF322-48)*0.1)</f>
        <v>#NUM!</v>
      </c>
      <c r="AJ322" s="7"/>
      <c r="AK322" s="7">
        <f t="shared" ref="AK322:AK385" si="51">+AG322-N322</f>
        <v>-1.3233469015599226</v>
      </c>
      <c r="AL322" s="7">
        <f t="shared" ref="AL322:AL385" si="52">+AH322-T322</f>
        <v>3.7376266466962722</v>
      </c>
      <c r="AM322" s="7" t="e">
        <f t="shared" ref="AM322:AM385" si="53">+AI322-Z322</f>
        <v>#NUM!</v>
      </c>
    </row>
    <row r="323" spans="1:39" x14ac:dyDescent="0.25">
      <c r="A323" t="s">
        <v>497</v>
      </c>
      <c r="B323" t="s">
        <v>498</v>
      </c>
      <c r="C323" s="6">
        <v>40405</v>
      </c>
      <c r="D323">
        <v>2</v>
      </c>
      <c r="E323">
        <v>2</v>
      </c>
      <c r="F323">
        <v>1.4</v>
      </c>
      <c r="G323">
        <v>1</v>
      </c>
      <c r="H323">
        <v>1</v>
      </c>
      <c r="I323">
        <v>0.87</v>
      </c>
      <c r="J323">
        <v>23</v>
      </c>
      <c r="K323">
        <v>714</v>
      </c>
      <c r="L323">
        <v>54</v>
      </c>
      <c r="M323">
        <v>2500</v>
      </c>
      <c r="N323">
        <v>19.59</v>
      </c>
      <c r="O323">
        <v>0.75</v>
      </c>
      <c r="P323">
        <v>31</v>
      </c>
      <c r="Q323">
        <v>371</v>
      </c>
      <c r="R323">
        <v>31</v>
      </c>
      <c r="S323">
        <v>1000</v>
      </c>
      <c r="T323">
        <v>10.71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 t="s">
        <v>1047</v>
      </c>
      <c r="AD323">
        <f t="shared" si="45"/>
        <v>54</v>
      </c>
      <c r="AE323">
        <f t="shared" si="46"/>
        <v>31</v>
      </c>
      <c r="AF323">
        <f t="shared" si="47"/>
        <v>0</v>
      </c>
      <c r="AG323" s="7">
        <f t="shared" si="48"/>
        <v>12.566723252517724</v>
      </c>
      <c r="AH323" s="7">
        <f t="shared" si="49"/>
        <v>5.30683681083178</v>
      </c>
      <c r="AI323" s="7" t="e">
        <f t="shared" si="50"/>
        <v>#NUM!</v>
      </c>
      <c r="AJ323" s="7"/>
      <c r="AK323" s="7">
        <f t="shared" si="51"/>
        <v>-7.0232767474822761</v>
      </c>
      <c r="AL323" s="7">
        <f t="shared" si="52"/>
        <v>-5.4031631891682208</v>
      </c>
      <c r="AM323" s="7" t="e">
        <f t="shared" si="53"/>
        <v>#NUM!</v>
      </c>
    </row>
    <row r="324" spans="1:39" x14ac:dyDescent="0.25">
      <c r="A324" t="s">
        <v>499</v>
      </c>
      <c r="B324" t="s">
        <v>500</v>
      </c>
      <c r="C324" s="6">
        <v>40423</v>
      </c>
      <c r="D324">
        <v>2</v>
      </c>
      <c r="E324">
        <v>3</v>
      </c>
      <c r="F324">
        <v>1.4</v>
      </c>
      <c r="G324">
        <v>1</v>
      </c>
      <c r="H324">
        <v>1</v>
      </c>
      <c r="I324">
        <v>1</v>
      </c>
      <c r="J324">
        <v>3</v>
      </c>
      <c r="K324">
        <v>1181</v>
      </c>
      <c r="L324">
        <v>14</v>
      </c>
      <c r="M324">
        <v>0</v>
      </c>
      <c r="N324">
        <v>8.4</v>
      </c>
      <c r="O324">
        <v>0.84</v>
      </c>
      <c r="P324">
        <v>6</v>
      </c>
      <c r="Q324">
        <v>743</v>
      </c>
      <c r="R324">
        <v>10</v>
      </c>
      <c r="S324">
        <v>2000</v>
      </c>
      <c r="T324">
        <v>5.9</v>
      </c>
      <c r="U324">
        <v>0.71</v>
      </c>
      <c r="V324">
        <v>8</v>
      </c>
      <c r="W324">
        <v>359</v>
      </c>
      <c r="X324">
        <v>7</v>
      </c>
      <c r="Y324">
        <v>750</v>
      </c>
      <c r="Z324">
        <v>4.2</v>
      </c>
      <c r="AB324" t="s">
        <v>133</v>
      </c>
      <c r="AD324">
        <f t="shared" si="45"/>
        <v>17</v>
      </c>
      <c r="AE324">
        <f t="shared" si="46"/>
        <v>14</v>
      </c>
      <c r="AF324">
        <f t="shared" si="47"/>
        <v>8</v>
      </c>
      <c r="AG324" s="7">
        <f t="shared" si="48"/>
        <v>11.717245485944474</v>
      </c>
      <c r="AH324" s="7">
        <f t="shared" si="49"/>
        <v>8.286425038795155</v>
      </c>
      <c r="AI324" s="7">
        <f t="shared" si="50"/>
        <v>3.9199864309662331</v>
      </c>
      <c r="AJ324" s="7"/>
      <c r="AK324" s="7">
        <f t="shared" si="51"/>
        <v>3.3172454859444738</v>
      </c>
      <c r="AL324" s="7">
        <f t="shared" si="52"/>
        <v>2.3864250387951547</v>
      </c>
      <c r="AM324" s="7">
        <f t="shared" si="53"/>
        <v>-0.28001356903376706</v>
      </c>
    </row>
    <row r="325" spans="1:39" x14ac:dyDescent="0.25">
      <c r="A325" t="s">
        <v>499</v>
      </c>
      <c r="B325" t="s">
        <v>500</v>
      </c>
      <c r="C325" s="6">
        <v>40424</v>
      </c>
      <c r="D325">
        <v>2</v>
      </c>
      <c r="E325">
        <v>3</v>
      </c>
      <c r="F325">
        <v>1.4</v>
      </c>
      <c r="G325">
        <v>1</v>
      </c>
      <c r="H325">
        <v>1</v>
      </c>
      <c r="I325">
        <v>1</v>
      </c>
      <c r="J325">
        <v>3</v>
      </c>
      <c r="K325">
        <v>1120</v>
      </c>
      <c r="L325">
        <v>15</v>
      </c>
      <c r="M325">
        <v>0</v>
      </c>
      <c r="N325">
        <v>8.75</v>
      </c>
      <c r="O325">
        <v>0.84</v>
      </c>
      <c r="P325">
        <v>5</v>
      </c>
      <c r="Q325">
        <v>768</v>
      </c>
      <c r="R325">
        <v>13</v>
      </c>
      <c r="S325">
        <v>2000</v>
      </c>
      <c r="T325">
        <v>6.79</v>
      </c>
      <c r="U325">
        <v>0.71</v>
      </c>
      <c r="V325">
        <v>8</v>
      </c>
      <c r="W325">
        <v>351</v>
      </c>
      <c r="X325">
        <v>8</v>
      </c>
      <c r="Y325">
        <v>750</v>
      </c>
      <c r="Z325">
        <v>4.45</v>
      </c>
      <c r="AB325" t="s">
        <v>38</v>
      </c>
      <c r="AD325">
        <f t="shared" si="45"/>
        <v>16</v>
      </c>
      <c r="AE325">
        <f t="shared" si="46"/>
        <v>13</v>
      </c>
      <c r="AF325">
        <f t="shared" si="47"/>
        <v>8</v>
      </c>
      <c r="AG325" s="7">
        <f t="shared" si="48"/>
        <v>11.207696552360106</v>
      </c>
      <c r="AH325" s="7">
        <f t="shared" si="49"/>
        <v>8.3869578492317398</v>
      </c>
      <c r="AI325" s="7">
        <f t="shared" si="50"/>
        <v>3.8153216448345026</v>
      </c>
      <c r="AJ325" s="7"/>
      <c r="AK325" s="7">
        <f t="shared" si="51"/>
        <v>2.4576965523601064</v>
      </c>
      <c r="AL325" s="7">
        <f t="shared" si="52"/>
        <v>1.5969578492317398</v>
      </c>
      <c r="AM325" s="7">
        <f t="shared" si="53"/>
        <v>-0.63467835516549753</v>
      </c>
    </row>
    <row r="326" spans="1:39" x14ac:dyDescent="0.25">
      <c r="A326" t="s">
        <v>499</v>
      </c>
      <c r="B326" t="s">
        <v>500</v>
      </c>
      <c r="C326" s="6">
        <v>40425</v>
      </c>
      <c r="D326">
        <v>2</v>
      </c>
      <c r="E326">
        <v>3</v>
      </c>
      <c r="F326">
        <v>1.4</v>
      </c>
      <c r="G326">
        <v>1</v>
      </c>
      <c r="H326">
        <v>1</v>
      </c>
      <c r="I326">
        <v>1</v>
      </c>
      <c r="J326">
        <v>3</v>
      </c>
      <c r="K326">
        <v>1743</v>
      </c>
      <c r="L326">
        <v>12</v>
      </c>
      <c r="M326">
        <v>0</v>
      </c>
      <c r="N326">
        <v>7.7</v>
      </c>
      <c r="O326">
        <v>0.84</v>
      </c>
      <c r="P326">
        <v>4</v>
      </c>
      <c r="Q326">
        <v>890</v>
      </c>
      <c r="R326">
        <v>10</v>
      </c>
      <c r="S326">
        <v>2000</v>
      </c>
      <c r="T326">
        <v>5.9</v>
      </c>
      <c r="U326">
        <v>0.71</v>
      </c>
      <c r="V326">
        <v>5</v>
      </c>
      <c r="W326">
        <v>342</v>
      </c>
      <c r="X326">
        <v>5</v>
      </c>
      <c r="Y326">
        <v>750</v>
      </c>
      <c r="Z326">
        <v>3.71</v>
      </c>
      <c r="AB326" t="s">
        <v>119</v>
      </c>
      <c r="AD326">
        <f t="shared" si="45"/>
        <v>12</v>
      </c>
      <c r="AE326">
        <f t="shared" si="46"/>
        <v>9</v>
      </c>
      <c r="AF326">
        <f t="shared" si="47"/>
        <v>5</v>
      </c>
      <c r="AG326" s="7">
        <f t="shared" si="48"/>
        <v>13.763872753597349</v>
      </c>
      <c r="AH326" s="7">
        <f t="shared" si="49"/>
        <v>8.8463647022068805</v>
      </c>
      <c r="AI326" s="7">
        <f t="shared" si="50"/>
        <v>3.5496658758262782</v>
      </c>
      <c r="AJ326" s="7"/>
      <c r="AK326" s="7">
        <f t="shared" si="51"/>
        <v>6.0638727535973489</v>
      </c>
      <c r="AL326" s="7">
        <f t="shared" si="52"/>
        <v>2.9463647022068802</v>
      </c>
      <c r="AM326" s="7">
        <f t="shared" si="53"/>
        <v>-0.16033412417372173</v>
      </c>
    </row>
    <row r="327" spans="1:39" x14ac:dyDescent="0.25">
      <c r="A327" t="s">
        <v>499</v>
      </c>
      <c r="B327" t="s">
        <v>500</v>
      </c>
      <c r="C327" s="6">
        <v>40425</v>
      </c>
      <c r="D327">
        <v>2</v>
      </c>
      <c r="E327">
        <v>3</v>
      </c>
      <c r="F327">
        <v>1.4</v>
      </c>
      <c r="G327">
        <v>1</v>
      </c>
      <c r="H327">
        <v>1</v>
      </c>
      <c r="I327">
        <v>1</v>
      </c>
      <c r="J327">
        <v>7</v>
      </c>
      <c r="K327">
        <v>2427</v>
      </c>
      <c r="L327">
        <v>16</v>
      </c>
      <c r="M327">
        <v>0</v>
      </c>
      <c r="N327">
        <v>9.1</v>
      </c>
      <c r="O327">
        <v>0.84</v>
      </c>
      <c r="P327">
        <v>2</v>
      </c>
      <c r="Q327">
        <v>549</v>
      </c>
      <c r="R327">
        <v>10</v>
      </c>
      <c r="S327">
        <v>2000</v>
      </c>
      <c r="T327">
        <v>5.9</v>
      </c>
      <c r="U327">
        <v>0.71</v>
      </c>
      <c r="V327">
        <v>9</v>
      </c>
      <c r="W327">
        <v>304</v>
      </c>
      <c r="X327">
        <v>8</v>
      </c>
      <c r="Y327">
        <v>750</v>
      </c>
      <c r="Z327">
        <v>4.45</v>
      </c>
      <c r="AA327" t="s">
        <v>802</v>
      </c>
      <c r="AD327">
        <f t="shared" si="45"/>
        <v>18</v>
      </c>
      <c r="AE327">
        <f t="shared" si="46"/>
        <v>11</v>
      </c>
      <c r="AF327">
        <f t="shared" si="47"/>
        <v>9</v>
      </c>
      <c r="AG327" s="7">
        <f t="shared" si="48"/>
        <v>17.504159693466629</v>
      </c>
      <c r="AH327" s="7">
        <f t="shared" si="49"/>
        <v>6.2623072658118755</v>
      </c>
      <c r="AI327" s="7">
        <f t="shared" si="50"/>
        <v>3.2055175818833335</v>
      </c>
      <c r="AJ327" s="7"/>
      <c r="AK327" s="7">
        <f t="shared" si="51"/>
        <v>8.4041596934666298</v>
      </c>
      <c r="AL327" s="7">
        <f t="shared" si="52"/>
        <v>0.36230726581187511</v>
      </c>
      <c r="AM327" s="7">
        <f t="shared" si="53"/>
        <v>-1.2444824181166667</v>
      </c>
    </row>
    <row r="328" spans="1:39" x14ac:dyDescent="0.25">
      <c r="A328" t="s">
        <v>499</v>
      </c>
      <c r="B328" t="s">
        <v>500</v>
      </c>
      <c r="C328" s="6">
        <v>40426</v>
      </c>
      <c r="D328">
        <v>2</v>
      </c>
      <c r="E328">
        <v>3</v>
      </c>
      <c r="F328">
        <v>1.4</v>
      </c>
      <c r="G328">
        <v>1</v>
      </c>
      <c r="H328">
        <v>1</v>
      </c>
      <c r="I328">
        <v>1</v>
      </c>
      <c r="J328">
        <v>2</v>
      </c>
      <c r="K328">
        <v>1962</v>
      </c>
      <c r="L328">
        <v>9</v>
      </c>
      <c r="M328">
        <v>0</v>
      </c>
      <c r="N328">
        <v>6.65</v>
      </c>
      <c r="O328">
        <v>0.84</v>
      </c>
      <c r="P328">
        <v>4</v>
      </c>
      <c r="Q328">
        <v>1008</v>
      </c>
      <c r="R328">
        <v>7</v>
      </c>
      <c r="S328">
        <v>2000</v>
      </c>
      <c r="T328">
        <v>5.0199999999999996</v>
      </c>
      <c r="U328">
        <v>0.71</v>
      </c>
      <c r="V328">
        <v>3</v>
      </c>
      <c r="W328">
        <v>377</v>
      </c>
      <c r="X328">
        <v>3</v>
      </c>
      <c r="Y328">
        <v>750</v>
      </c>
      <c r="Z328">
        <v>3.21</v>
      </c>
      <c r="AB328" t="s">
        <v>501</v>
      </c>
      <c r="AD328">
        <f t="shared" si="45"/>
        <v>9</v>
      </c>
      <c r="AE328">
        <f t="shared" si="46"/>
        <v>7</v>
      </c>
      <c r="AF328">
        <f t="shared" si="47"/>
        <v>3</v>
      </c>
      <c r="AG328" s="7">
        <f t="shared" si="48"/>
        <v>14.09496975999677</v>
      </c>
      <c r="AH328" s="7">
        <f t="shared" si="49"/>
        <v>9.3599308143596289</v>
      </c>
      <c r="AI328" s="7">
        <f t="shared" si="50"/>
        <v>3.876590945740424</v>
      </c>
      <c r="AJ328" s="7"/>
      <c r="AK328" s="7">
        <f t="shared" si="51"/>
        <v>7.4449697599967699</v>
      </c>
      <c r="AL328" s="7">
        <f t="shared" si="52"/>
        <v>4.3399308143596294</v>
      </c>
      <c r="AM328" s="7">
        <f t="shared" si="53"/>
        <v>0.66659094574042399</v>
      </c>
    </row>
    <row r="329" spans="1:39" x14ac:dyDescent="0.25">
      <c r="A329" t="s">
        <v>499</v>
      </c>
      <c r="B329" t="s">
        <v>500</v>
      </c>
      <c r="C329" s="6">
        <v>40427</v>
      </c>
      <c r="D329">
        <v>2</v>
      </c>
      <c r="E329">
        <v>3</v>
      </c>
      <c r="F329">
        <v>1.4</v>
      </c>
      <c r="G329">
        <v>1</v>
      </c>
      <c r="H329">
        <v>1</v>
      </c>
      <c r="I329">
        <v>0.84</v>
      </c>
      <c r="J329">
        <v>5</v>
      </c>
      <c r="K329">
        <v>525</v>
      </c>
      <c r="L329">
        <v>16</v>
      </c>
      <c r="M329">
        <v>2000</v>
      </c>
      <c r="N329">
        <v>7.67</v>
      </c>
      <c r="O329">
        <v>0.71</v>
      </c>
      <c r="P329">
        <v>4</v>
      </c>
      <c r="Q329">
        <v>292</v>
      </c>
      <c r="R329">
        <v>11</v>
      </c>
      <c r="S329">
        <v>750</v>
      </c>
      <c r="T329">
        <v>5.19</v>
      </c>
      <c r="U329">
        <v>0.61</v>
      </c>
      <c r="V329">
        <v>7</v>
      </c>
      <c r="W329">
        <v>160</v>
      </c>
      <c r="X329">
        <v>7</v>
      </c>
      <c r="Y329">
        <v>300</v>
      </c>
      <c r="Z329">
        <v>3.6</v>
      </c>
      <c r="AA329" t="s">
        <v>803</v>
      </c>
      <c r="AD329">
        <f t="shared" si="45"/>
        <v>16</v>
      </c>
      <c r="AE329">
        <f t="shared" si="46"/>
        <v>11</v>
      </c>
      <c r="AF329">
        <f t="shared" si="47"/>
        <v>7</v>
      </c>
      <c r="AG329" s="7">
        <f t="shared" si="48"/>
        <v>6.4006833910101006</v>
      </c>
      <c r="AH329" s="7">
        <f t="shared" si="49"/>
        <v>3.1042625502406205</v>
      </c>
      <c r="AI329" s="7">
        <f t="shared" si="50"/>
        <v>2.25</v>
      </c>
      <c r="AJ329" s="7"/>
      <c r="AK329" s="7">
        <f t="shared" si="51"/>
        <v>-1.2693166089898993</v>
      </c>
      <c r="AL329" s="7">
        <f t="shared" si="52"/>
        <v>-2.0857374497593799</v>
      </c>
      <c r="AM329" s="7">
        <f t="shared" si="53"/>
        <v>-1.35</v>
      </c>
    </row>
    <row r="330" spans="1:39" x14ac:dyDescent="0.25">
      <c r="A330" t="s">
        <v>499</v>
      </c>
      <c r="B330" t="s">
        <v>500</v>
      </c>
      <c r="C330" s="6">
        <v>40427</v>
      </c>
      <c r="D330">
        <v>2</v>
      </c>
      <c r="E330">
        <v>2</v>
      </c>
      <c r="F330">
        <v>1.4</v>
      </c>
      <c r="G330">
        <v>1</v>
      </c>
      <c r="H330">
        <v>1</v>
      </c>
      <c r="I330">
        <v>1</v>
      </c>
      <c r="J330">
        <v>7</v>
      </c>
      <c r="K330">
        <v>5364</v>
      </c>
      <c r="L330">
        <v>28</v>
      </c>
      <c r="M330">
        <v>0</v>
      </c>
      <c r="N330">
        <v>13.3</v>
      </c>
      <c r="O330">
        <v>0.97</v>
      </c>
      <c r="P330">
        <v>5</v>
      </c>
      <c r="Q330">
        <v>3113</v>
      </c>
      <c r="R330">
        <v>5</v>
      </c>
      <c r="S330">
        <v>5000</v>
      </c>
      <c r="T330">
        <v>8.0500000000000007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 t="s">
        <v>1069</v>
      </c>
      <c r="AD330">
        <f t="shared" si="45"/>
        <v>12</v>
      </c>
      <c r="AE330">
        <f t="shared" si="46"/>
        <v>5</v>
      </c>
      <c r="AF330">
        <f t="shared" si="47"/>
        <v>0</v>
      </c>
      <c r="AG330" s="7">
        <f t="shared" si="48"/>
        <v>23.033339385587851</v>
      </c>
      <c r="AH330" s="7">
        <f t="shared" si="49"/>
        <v>16.693167922022557</v>
      </c>
      <c r="AI330" s="7" t="e">
        <f t="shared" si="50"/>
        <v>#NUM!</v>
      </c>
      <c r="AJ330" s="7"/>
      <c r="AK330" s="7">
        <f t="shared" si="51"/>
        <v>9.7333393855878505</v>
      </c>
      <c r="AL330" s="7">
        <f t="shared" si="52"/>
        <v>8.6431679220225561</v>
      </c>
      <c r="AM330" s="7" t="e">
        <f t="shared" si="53"/>
        <v>#NUM!</v>
      </c>
    </row>
    <row r="331" spans="1:39" x14ac:dyDescent="0.25">
      <c r="A331" t="s">
        <v>331</v>
      </c>
      <c r="B331" t="s">
        <v>332</v>
      </c>
      <c r="C331" s="6">
        <v>40309</v>
      </c>
      <c r="D331">
        <v>2</v>
      </c>
      <c r="E331">
        <v>3</v>
      </c>
      <c r="F331">
        <v>1.4</v>
      </c>
      <c r="G331">
        <v>1</v>
      </c>
      <c r="H331">
        <v>1</v>
      </c>
      <c r="I331">
        <v>1</v>
      </c>
      <c r="J331">
        <v>18</v>
      </c>
      <c r="K331">
        <v>2614</v>
      </c>
      <c r="L331">
        <v>47</v>
      </c>
      <c r="M331">
        <v>0</v>
      </c>
      <c r="N331">
        <v>19.95</v>
      </c>
      <c r="O331">
        <v>0.84</v>
      </c>
      <c r="P331">
        <v>14</v>
      </c>
      <c r="Q331">
        <v>583</v>
      </c>
      <c r="R331">
        <v>29</v>
      </c>
      <c r="S331">
        <v>2000</v>
      </c>
      <c r="T331">
        <v>11.51</v>
      </c>
      <c r="U331">
        <v>0.71</v>
      </c>
      <c r="V331">
        <v>15</v>
      </c>
      <c r="W331">
        <v>338</v>
      </c>
      <c r="X331">
        <v>15</v>
      </c>
      <c r="Y331">
        <v>750</v>
      </c>
      <c r="Z331">
        <v>6.18</v>
      </c>
      <c r="AA331" t="s">
        <v>746</v>
      </c>
      <c r="AD331">
        <f t="shared" si="45"/>
        <v>47</v>
      </c>
      <c r="AE331">
        <f t="shared" si="46"/>
        <v>29</v>
      </c>
      <c r="AF331">
        <f t="shared" si="47"/>
        <v>15</v>
      </c>
      <c r="AG331" s="7">
        <f t="shared" si="48"/>
        <v>24.253630057035522</v>
      </c>
      <c r="AH331" s="7">
        <f t="shared" si="49"/>
        <v>8.0953510563477398</v>
      </c>
      <c r="AI331" s="7">
        <f t="shared" si="50"/>
        <v>3.9770040594189293</v>
      </c>
      <c r="AJ331" s="7"/>
      <c r="AK331" s="7">
        <f t="shared" si="51"/>
        <v>4.303630057035523</v>
      </c>
      <c r="AL331" s="7">
        <f t="shared" si="52"/>
        <v>-3.41464894365226</v>
      </c>
      <c r="AM331" s="7">
        <f t="shared" si="53"/>
        <v>-2.2029959405810704</v>
      </c>
    </row>
    <row r="332" spans="1:39" x14ac:dyDescent="0.25">
      <c r="A332" t="s">
        <v>331</v>
      </c>
      <c r="B332" t="s">
        <v>332</v>
      </c>
      <c r="C332" s="6">
        <v>40310</v>
      </c>
      <c r="D332">
        <v>2</v>
      </c>
      <c r="E332">
        <v>3</v>
      </c>
      <c r="F332">
        <v>1.4</v>
      </c>
      <c r="G332">
        <v>1</v>
      </c>
      <c r="H332">
        <v>1</v>
      </c>
      <c r="I332">
        <v>1</v>
      </c>
      <c r="J332">
        <v>6</v>
      </c>
      <c r="K332">
        <v>2311</v>
      </c>
      <c r="L332">
        <v>14</v>
      </c>
      <c r="M332">
        <v>0</v>
      </c>
      <c r="N332">
        <v>8.4</v>
      </c>
      <c r="O332">
        <v>0.84</v>
      </c>
      <c r="P332">
        <v>5</v>
      </c>
      <c r="Q332">
        <v>710</v>
      </c>
      <c r="R332">
        <v>8</v>
      </c>
      <c r="S332">
        <v>2000</v>
      </c>
      <c r="T332">
        <v>5.31</v>
      </c>
      <c r="U332">
        <v>0.71</v>
      </c>
      <c r="V332">
        <v>4</v>
      </c>
      <c r="W332">
        <v>302</v>
      </c>
      <c r="X332">
        <v>4</v>
      </c>
      <c r="Y332">
        <v>750</v>
      </c>
      <c r="Z332">
        <v>3.46</v>
      </c>
      <c r="AB332" t="s">
        <v>140</v>
      </c>
      <c r="AD332">
        <f t="shared" si="45"/>
        <v>15</v>
      </c>
      <c r="AE332">
        <f t="shared" si="46"/>
        <v>9</v>
      </c>
      <c r="AF332">
        <f t="shared" si="47"/>
        <v>4</v>
      </c>
      <c r="AG332" s="7">
        <f t="shared" si="48"/>
        <v>16.495301987826426</v>
      </c>
      <c r="AH332" s="7">
        <f t="shared" si="49"/>
        <v>7.5207294024617592</v>
      </c>
      <c r="AI332" s="7">
        <f t="shared" si="50"/>
        <v>2.9696646181761075</v>
      </c>
      <c r="AJ332" s="7"/>
      <c r="AK332" s="7">
        <f t="shared" si="51"/>
        <v>8.0953019878264261</v>
      </c>
      <c r="AL332" s="7">
        <f t="shared" si="52"/>
        <v>2.2107294024617596</v>
      </c>
      <c r="AM332" s="7">
        <f t="shared" si="53"/>
        <v>-0.49033538182389247</v>
      </c>
    </row>
    <row r="333" spans="1:39" x14ac:dyDescent="0.25">
      <c r="A333" t="s">
        <v>331</v>
      </c>
      <c r="B333" t="s">
        <v>332</v>
      </c>
      <c r="C333" s="6">
        <v>40311</v>
      </c>
      <c r="D333">
        <v>2</v>
      </c>
      <c r="E333">
        <v>3</v>
      </c>
      <c r="F333">
        <v>1.4</v>
      </c>
      <c r="G333">
        <v>1</v>
      </c>
      <c r="H333">
        <v>1</v>
      </c>
      <c r="I333">
        <v>1</v>
      </c>
      <c r="J333">
        <v>20</v>
      </c>
      <c r="K333">
        <v>2919</v>
      </c>
      <c r="L333">
        <v>43</v>
      </c>
      <c r="M333">
        <v>0</v>
      </c>
      <c r="N333">
        <v>18.55</v>
      </c>
      <c r="O333">
        <v>0.84</v>
      </c>
      <c r="P333">
        <v>15</v>
      </c>
      <c r="Q333">
        <v>716</v>
      </c>
      <c r="R333">
        <v>24</v>
      </c>
      <c r="S333">
        <v>2000</v>
      </c>
      <c r="T333">
        <v>10.039999999999999</v>
      </c>
      <c r="U333">
        <v>0.71</v>
      </c>
      <c r="V333">
        <v>8</v>
      </c>
      <c r="W333">
        <v>328</v>
      </c>
      <c r="X333">
        <v>8</v>
      </c>
      <c r="Y333">
        <v>750</v>
      </c>
      <c r="Z333">
        <v>4.45</v>
      </c>
      <c r="AA333" t="s">
        <v>697</v>
      </c>
      <c r="AD333">
        <f t="shared" si="45"/>
        <v>43</v>
      </c>
      <c r="AE333">
        <f t="shared" si="46"/>
        <v>23</v>
      </c>
      <c r="AF333">
        <f t="shared" si="47"/>
        <v>8</v>
      </c>
      <c r="AG333" s="7">
        <f t="shared" si="48"/>
        <v>24.648243424433971</v>
      </c>
      <c r="AH333" s="7">
        <f t="shared" si="49"/>
        <v>8.944871470220054</v>
      </c>
      <c r="AI333" s="7">
        <f t="shared" si="50"/>
        <v>3.5047305650635687</v>
      </c>
      <c r="AJ333" s="7"/>
      <c r="AK333" s="7">
        <f t="shared" si="51"/>
        <v>6.0982434244339707</v>
      </c>
      <c r="AL333" s="7">
        <f t="shared" si="52"/>
        <v>-1.0951285297799451</v>
      </c>
      <c r="AM333" s="7">
        <f t="shared" si="53"/>
        <v>-0.94526943493643145</v>
      </c>
    </row>
    <row r="334" spans="1:39" x14ac:dyDescent="0.25">
      <c r="A334" t="s">
        <v>331</v>
      </c>
      <c r="B334" t="s">
        <v>332</v>
      </c>
      <c r="C334" s="6">
        <v>40312</v>
      </c>
      <c r="D334">
        <v>2</v>
      </c>
      <c r="E334">
        <v>3</v>
      </c>
      <c r="F334">
        <v>1.4</v>
      </c>
      <c r="G334">
        <v>1</v>
      </c>
      <c r="H334">
        <v>1</v>
      </c>
      <c r="I334">
        <v>1</v>
      </c>
      <c r="J334">
        <v>6</v>
      </c>
      <c r="K334">
        <v>2449</v>
      </c>
      <c r="L334">
        <v>15</v>
      </c>
      <c r="M334">
        <v>0</v>
      </c>
      <c r="N334">
        <v>8.75</v>
      </c>
      <c r="O334">
        <v>0.84</v>
      </c>
      <c r="P334">
        <v>6</v>
      </c>
      <c r="Q334">
        <v>712</v>
      </c>
      <c r="R334">
        <v>9</v>
      </c>
      <c r="S334">
        <v>2000</v>
      </c>
      <c r="T334">
        <v>5.61</v>
      </c>
      <c r="U334">
        <v>0.71</v>
      </c>
      <c r="V334">
        <v>4</v>
      </c>
      <c r="W334">
        <v>326</v>
      </c>
      <c r="X334">
        <v>4</v>
      </c>
      <c r="Y334">
        <v>750</v>
      </c>
      <c r="Z334">
        <v>3.46</v>
      </c>
      <c r="AB334" t="s">
        <v>38</v>
      </c>
      <c r="AD334">
        <f t="shared" si="45"/>
        <v>16</v>
      </c>
      <c r="AE334">
        <f t="shared" si="46"/>
        <v>10</v>
      </c>
      <c r="AF334">
        <f t="shared" si="47"/>
        <v>4</v>
      </c>
      <c r="AG334" s="7">
        <f t="shared" si="48"/>
        <v>17.171792833796772</v>
      </c>
      <c r="AH334" s="7">
        <f t="shared" si="49"/>
        <v>7.6346454108642616</v>
      </c>
      <c r="AI334" s="7">
        <f t="shared" si="50"/>
        <v>3.2940069520061699</v>
      </c>
      <c r="AJ334" s="7"/>
      <c r="AK334" s="7">
        <f t="shared" si="51"/>
        <v>8.421792833796772</v>
      </c>
      <c r="AL334" s="7">
        <f t="shared" si="52"/>
        <v>2.0246454108642613</v>
      </c>
      <c r="AM334" s="7">
        <f t="shared" si="53"/>
        <v>-0.16599304799383008</v>
      </c>
    </row>
    <row r="335" spans="1:39" x14ac:dyDescent="0.25">
      <c r="A335" t="s">
        <v>331</v>
      </c>
      <c r="B335" t="s">
        <v>332</v>
      </c>
      <c r="C335" s="6">
        <v>40313</v>
      </c>
      <c r="D335">
        <v>2</v>
      </c>
      <c r="E335">
        <v>2</v>
      </c>
      <c r="F335">
        <v>1.4</v>
      </c>
      <c r="G335">
        <v>1</v>
      </c>
      <c r="H335">
        <v>1</v>
      </c>
      <c r="I335">
        <v>1</v>
      </c>
      <c r="J335">
        <v>7</v>
      </c>
      <c r="K335">
        <v>3434</v>
      </c>
      <c r="L335">
        <v>12</v>
      </c>
      <c r="M335">
        <v>0</v>
      </c>
      <c r="N335">
        <v>7.7</v>
      </c>
      <c r="O335">
        <v>0.84</v>
      </c>
      <c r="P335">
        <v>5</v>
      </c>
      <c r="Q335">
        <v>930</v>
      </c>
      <c r="R335">
        <v>5</v>
      </c>
      <c r="S335">
        <v>2000</v>
      </c>
      <c r="T335">
        <v>4.43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0</v>
      </c>
      <c r="AB335" t="s">
        <v>119</v>
      </c>
      <c r="AD335">
        <f t="shared" si="45"/>
        <v>12</v>
      </c>
      <c r="AE335">
        <f t="shared" si="46"/>
        <v>5</v>
      </c>
      <c r="AF335">
        <f t="shared" si="47"/>
        <v>0</v>
      </c>
      <c r="AG335" s="7">
        <f t="shared" si="48"/>
        <v>19.114086098440616</v>
      </c>
      <c r="AH335" s="7">
        <f t="shared" si="49"/>
        <v>8.6397617561790589</v>
      </c>
      <c r="AI335" s="7" t="e">
        <f t="shared" si="50"/>
        <v>#NUM!</v>
      </c>
      <c r="AJ335" s="7"/>
      <c r="AK335" s="7">
        <f t="shared" si="51"/>
        <v>11.414086098440617</v>
      </c>
      <c r="AL335" s="7">
        <f t="shared" si="52"/>
        <v>4.2097617561790592</v>
      </c>
      <c r="AM335" s="7" t="e">
        <f t="shared" si="53"/>
        <v>#NUM!</v>
      </c>
    </row>
    <row r="336" spans="1:39" x14ac:dyDescent="0.25">
      <c r="A336" t="s">
        <v>331</v>
      </c>
      <c r="B336" t="s">
        <v>332</v>
      </c>
      <c r="C336" s="6">
        <v>40314</v>
      </c>
      <c r="D336">
        <v>2</v>
      </c>
      <c r="E336">
        <v>2</v>
      </c>
      <c r="F336">
        <v>1.4</v>
      </c>
      <c r="G336">
        <v>1</v>
      </c>
      <c r="H336">
        <v>1</v>
      </c>
      <c r="I336">
        <v>1</v>
      </c>
      <c r="J336">
        <v>18</v>
      </c>
      <c r="K336">
        <v>5988</v>
      </c>
      <c r="L336">
        <v>69</v>
      </c>
      <c r="M336">
        <v>0</v>
      </c>
      <c r="N336">
        <v>25.97</v>
      </c>
      <c r="O336">
        <v>0.9</v>
      </c>
      <c r="P336">
        <v>3</v>
      </c>
      <c r="Q336">
        <v>1431</v>
      </c>
      <c r="R336">
        <v>3</v>
      </c>
      <c r="S336">
        <v>3000</v>
      </c>
      <c r="T336">
        <v>4.0999999999999996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 t="s">
        <v>1069</v>
      </c>
      <c r="AD336">
        <f t="shared" si="45"/>
        <v>21</v>
      </c>
      <c r="AE336">
        <f t="shared" si="46"/>
        <v>3</v>
      </c>
      <c r="AF336">
        <f t="shared" si="47"/>
        <v>0</v>
      </c>
      <c r="AG336" s="7">
        <f t="shared" si="48"/>
        <v>26.752999139067011</v>
      </c>
      <c r="AH336" s="7">
        <f t="shared" si="49"/>
        <v>10.958138844501802</v>
      </c>
      <c r="AI336" s="7" t="e">
        <f t="shared" si="50"/>
        <v>#NUM!</v>
      </c>
      <c r="AJ336" s="7"/>
      <c r="AK336" s="7">
        <f t="shared" si="51"/>
        <v>0.78299913906701235</v>
      </c>
      <c r="AL336" s="7">
        <f t="shared" si="52"/>
        <v>6.8581388445018021</v>
      </c>
      <c r="AM336" s="7" t="e">
        <f t="shared" si="53"/>
        <v>#NUM!</v>
      </c>
    </row>
    <row r="337" spans="1:39" x14ac:dyDescent="0.25">
      <c r="A337" t="s">
        <v>331</v>
      </c>
      <c r="B337" t="s">
        <v>332</v>
      </c>
      <c r="C337" s="6">
        <v>40314</v>
      </c>
      <c r="D337">
        <v>2</v>
      </c>
      <c r="E337">
        <v>2</v>
      </c>
      <c r="F337">
        <v>1.4</v>
      </c>
      <c r="G337">
        <v>1</v>
      </c>
      <c r="H337">
        <v>1</v>
      </c>
      <c r="I337">
        <v>0.84</v>
      </c>
      <c r="J337">
        <v>26</v>
      </c>
      <c r="K337">
        <v>668</v>
      </c>
      <c r="L337">
        <v>48</v>
      </c>
      <c r="M337">
        <v>2000</v>
      </c>
      <c r="N337">
        <v>17.12</v>
      </c>
      <c r="O337">
        <v>0.71</v>
      </c>
      <c r="P337">
        <v>22</v>
      </c>
      <c r="Q337">
        <v>290</v>
      </c>
      <c r="R337">
        <v>22</v>
      </c>
      <c r="S337">
        <v>750</v>
      </c>
      <c r="T337">
        <v>7.91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 t="s">
        <v>1074</v>
      </c>
      <c r="AD337">
        <f t="shared" si="45"/>
        <v>48</v>
      </c>
      <c r="AE337">
        <f t="shared" si="46"/>
        <v>22</v>
      </c>
      <c r="AF337">
        <f t="shared" si="47"/>
        <v>0</v>
      </c>
      <c r="AG337" s="7">
        <f t="shared" si="48"/>
        <v>10.810576666146087</v>
      </c>
      <c r="AH337" s="7">
        <f t="shared" si="49"/>
        <v>3.5008855407443114</v>
      </c>
      <c r="AI337" s="7" t="e">
        <f t="shared" si="50"/>
        <v>#NUM!</v>
      </c>
      <c r="AJ337" s="7"/>
      <c r="AK337" s="7">
        <f t="shared" si="51"/>
        <v>-6.3094233338539141</v>
      </c>
      <c r="AL337" s="7">
        <f t="shared" si="52"/>
        <v>-4.4091144592556883</v>
      </c>
      <c r="AM337" s="7" t="e">
        <f t="shared" si="53"/>
        <v>#NUM!</v>
      </c>
    </row>
    <row r="338" spans="1:39" x14ac:dyDescent="0.25">
      <c r="A338" t="s">
        <v>564</v>
      </c>
      <c r="B338" t="s">
        <v>332</v>
      </c>
      <c r="C338" s="6">
        <v>40470</v>
      </c>
      <c r="D338">
        <v>2</v>
      </c>
      <c r="E338">
        <v>3</v>
      </c>
      <c r="F338">
        <v>1.4</v>
      </c>
      <c r="G338">
        <v>1</v>
      </c>
      <c r="H338">
        <v>1</v>
      </c>
      <c r="I338">
        <v>1</v>
      </c>
      <c r="J338">
        <v>13</v>
      </c>
      <c r="K338">
        <v>2443</v>
      </c>
      <c r="L338">
        <v>38</v>
      </c>
      <c r="M338">
        <v>0</v>
      </c>
      <c r="N338">
        <v>16.8</v>
      </c>
      <c r="O338">
        <v>0.84</v>
      </c>
      <c r="P338">
        <v>12</v>
      </c>
      <c r="Q338">
        <v>547</v>
      </c>
      <c r="R338">
        <v>25</v>
      </c>
      <c r="S338">
        <v>2000</v>
      </c>
      <c r="T338">
        <v>10.33</v>
      </c>
      <c r="U338">
        <v>0.71</v>
      </c>
      <c r="V338">
        <v>13</v>
      </c>
      <c r="W338">
        <v>276</v>
      </c>
      <c r="X338">
        <v>13</v>
      </c>
      <c r="Y338">
        <v>750</v>
      </c>
      <c r="Z338">
        <v>5.69</v>
      </c>
      <c r="AA338" t="s">
        <v>729</v>
      </c>
      <c r="AD338">
        <f t="shared" si="45"/>
        <v>38</v>
      </c>
      <c r="AE338">
        <f t="shared" si="46"/>
        <v>25</v>
      </c>
      <c r="AF338">
        <f t="shared" si="47"/>
        <v>13</v>
      </c>
      <c r="AG338" s="7">
        <f t="shared" si="48"/>
        <v>21.643523401916148</v>
      </c>
      <c r="AH338" s="7">
        <f t="shared" si="49"/>
        <v>7.348633190028961</v>
      </c>
      <c r="AI338" s="7">
        <f t="shared" si="50"/>
        <v>2.9220053159403321</v>
      </c>
      <c r="AJ338" s="7"/>
      <c r="AK338" s="7">
        <f t="shared" si="51"/>
        <v>4.8435234019161477</v>
      </c>
      <c r="AL338" s="7">
        <f t="shared" si="52"/>
        <v>-2.9813668099710391</v>
      </c>
      <c r="AM338" s="7">
        <f t="shared" si="53"/>
        <v>-2.7679946840596683</v>
      </c>
    </row>
    <row r="339" spans="1:39" x14ac:dyDescent="0.25">
      <c r="A339" t="s">
        <v>564</v>
      </c>
      <c r="B339" t="s">
        <v>332</v>
      </c>
      <c r="C339" s="6">
        <v>40471</v>
      </c>
      <c r="D339">
        <v>2</v>
      </c>
      <c r="E339">
        <v>3</v>
      </c>
      <c r="F339">
        <v>1.4</v>
      </c>
      <c r="G339">
        <v>1</v>
      </c>
      <c r="H339">
        <v>1</v>
      </c>
      <c r="I339">
        <v>1</v>
      </c>
      <c r="J339">
        <v>9</v>
      </c>
      <c r="K339">
        <v>2142</v>
      </c>
      <c r="L339">
        <v>21</v>
      </c>
      <c r="M339">
        <v>0</v>
      </c>
      <c r="N339">
        <v>10.85</v>
      </c>
      <c r="O339">
        <v>0.84</v>
      </c>
      <c r="P339">
        <v>6</v>
      </c>
      <c r="Q339">
        <v>585</v>
      </c>
      <c r="R339">
        <v>13</v>
      </c>
      <c r="S339">
        <v>2000</v>
      </c>
      <c r="T339">
        <v>6.79</v>
      </c>
      <c r="U339">
        <v>0.71</v>
      </c>
      <c r="V339">
        <v>8</v>
      </c>
      <c r="W339">
        <v>332</v>
      </c>
      <c r="X339">
        <v>8</v>
      </c>
      <c r="Y339">
        <v>750</v>
      </c>
      <c r="Z339">
        <v>4.45</v>
      </c>
      <c r="AB339" t="s">
        <v>565</v>
      </c>
      <c r="AD339">
        <f t="shared" si="45"/>
        <v>23</v>
      </c>
      <c r="AE339">
        <f t="shared" si="46"/>
        <v>14</v>
      </c>
      <c r="AF339">
        <f t="shared" si="47"/>
        <v>8</v>
      </c>
      <c r="AG339" s="7">
        <f t="shared" si="48"/>
        <v>17.416912298051223</v>
      </c>
      <c r="AH339" s="7">
        <f t="shared" si="49"/>
        <v>6.863230933267479</v>
      </c>
      <c r="AI339" s="7">
        <f t="shared" si="50"/>
        <v>3.5598230605800421</v>
      </c>
      <c r="AJ339" s="7"/>
      <c r="AK339" s="7">
        <f t="shared" si="51"/>
        <v>6.5669122980512231</v>
      </c>
      <c r="AL339" s="7">
        <f t="shared" si="52"/>
        <v>7.3230933267478981E-2</v>
      </c>
      <c r="AM339" s="7">
        <f t="shared" si="53"/>
        <v>-0.89017693941995812</v>
      </c>
    </row>
    <row r="340" spans="1:39" x14ac:dyDescent="0.25">
      <c r="A340" t="s">
        <v>564</v>
      </c>
      <c r="B340" t="s">
        <v>332</v>
      </c>
      <c r="C340" s="6">
        <v>40472</v>
      </c>
      <c r="D340">
        <v>2</v>
      </c>
      <c r="E340">
        <v>3</v>
      </c>
      <c r="F340">
        <v>1.4</v>
      </c>
      <c r="G340">
        <v>1</v>
      </c>
      <c r="H340">
        <v>1</v>
      </c>
      <c r="I340">
        <v>1</v>
      </c>
      <c r="J340">
        <v>14</v>
      </c>
      <c r="K340">
        <v>2507</v>
      </c>
      <c r="L340">
        <v>40</v>
      </c>
      <c r="M340">
        <v>0</v>
      </c>
      <c r="N340">
        <v>17.5</v>
      </c>
      <c r="O340">
        <v>0.84</v>
      </c>
      <c r="P340">
        <v>11</v>
      </c>
      <c r="Q340">
        <v>486</v>
      </c>
      <c r="R340">
        <v>26</v>
      </c>
      <c r="S340">
        <v>2000</v>
      </c>
      <c r="T340">
        <v>10.63</v>
      </c>
      <c r="U340">
        <v>0.71</v>
      </c>
      <c r="V340">
        <v>15</v>
      </c>
      <c r="W340">
        <v>225</v>
      </c>
      <c r="X340">
        <v>15</v>
      </c>
      <c r="Y340">
        <v>750</v>
      </c>
      <c r="Z340">
        <v>6.18</v>
      </c>
      <c r="AA340" t="s">
        <v>677</v>
      </c>
      <c r="AD340">
        <f t="shared" si="45"/>
        <v>40</v>
      </c>
      <c r="AE340">
        <f t="shared" si="46"/>
        <v>26</v>
      </c>
      <c r="AF340">
        <f t="shared" si="47"/>
        <v>15</v>
      </c>
      <c r="AG340" s="7">
        <f t="shared" si="48"/>
        <v>22.327996719645171</v>
      </c>
      <c r="AH340" s="7">
        <f t="shared" si="49"/>
        <v>6.672423099270878</v>
      </c>
      <c r="AI340" s="7">
        <f t="shared" si="50"/>
        <v>2.4899999999999998</v>
      </c>
      <c r="AJ340" s="7"/>
      <c r="AK340" s="7">
        <f t="shared" si="51"/>
        <v>4.8279967196451707</v>
      </c>
      <c r="AL340" s="7">
        <f t="shared" si="52"/>
        <v>-3.9575769007291228</v>
      </c>
      <c r="AM340" s="7">
        <f t="shared" si="53"/>
        <v>-3.69</v>
      </c>
    </row>
    <row r="341" spans="1:39" x14ac:dyDescent="0.25">
      <c r="A341" t="s">
        <v>564</v>
      </c>
      <c r="B341" t="s">
        <v>332</v>
      </c>
      <c r="C341" s="6">
        <v>40473</v>
      </c>
      <c r="D341">
        <v>2</v>
      </c>
      <c r="E341">
        <v>3</v>
      </c>
      <c r="F341">
        <v>1.4</v>
      </c>
      <c r="G341">
        <v>1</v>
      </c>
      <c r="H341">
        <v>1</v>
      </c>
      <c r="I341">
        <v>1</v>
      </c>
      <c r="J341">
        <v>8</v>
      </c>
      <c r="K341">
        <v>1953</v>
      </c>
      <c r="L341">
        <v>20</v>
      </c>
      <c r="M341">
        <v>0</v>
      </c>
      <c r="N341">
        <v>10.5</v>
      </c>
      <c r="O341">
        <v>0.84</v>
      </c>
      <c r="P341">
        <v>6</v>
      </c>
      <c r="Q341">
        <v>705</v>
      </c>
      <c r="R341">
        <v>13</v>
      </c>
      <c r="S341">
        <v>2000</v>
      </c>
      <c r="T341">
        <v>6.79</v>
      </c>
      <c r="U341">
        <v>0.71</v>
      </c>
      <c r="V341">
        <v>7</v>
      </c>
      <c r="W341">
        <v>275</v>
      </c>
      <c r="X341">
        <v>7</v>
      </c>
      <c r="Y341">
        <v>750</v>
      </c>
      <c r="Z341">
        <v>4.2</v>
      </c>
      <c r="AB341" t="s">
        <v>566</v>
      </c>
      <c r="AD341">
        <f t="shared" si="45"/>
        <v>21</v>
      </c>
      <c r="AE341">
        <f t="shared" si="46"/>
        <v>13</v>
      </c>
      <c r="AF341">
        <f t="shared" si="47"/>
        <v>7</v>
      </c>
      <c r="AG341" s="7">
        <f t="shared" si="48"/>
        <v>16.253076612642126</v>
      </c>
      <c r="AH341" s="7">
        <f t="shared" si="49"/>
        <v>7.8690897397619413</v>
      </c>
      <c r="AI341" s="7">
        <f t="shared" si="50"/>
        <v>2.6901463485496531</v>
      </c>
      <c r="AJ341" s="7"/>
      <c r="AK341" s="7">
        <f t="shared" si="51"/>
        <v>5.7530766126421256</v>
      </c>
      <c r="AL341" s="7">
        <f t="shared" si="52"/>
        <v>1.0790897397619412</v>
      </c>
      <c r="AM341" s="7">
        <f t="shared" si="53"/>
        <v>-1.5098536514503471</v>
      </c>
    </row>
    <row r="342" spans="1:39" x14ac:dyDescent="0.25">
      <c r="A342" t="s">
        <v>564</v>
      </c>
      <c r="B342" t="s">
        <v>332</v>
      </c>
      <c r="C342" s="6">
        <v>40474</v>
      </c>
      <c r="D342">
        <v>2</v>
      </c>
      <c r="E342">
        <v>3</v>
      </c>
      <c r="F342">
        <v>1.4</v>
      </c>
      <c r="G342">
        <v>1</v>
      </c>
      <c r="H342">
        <v>1</v>
      </c>
      <c r="I342">
        <v>1</v>
      </c>
      <c r="J342">
        <v>13</v>
      </c>
      <c r="K342">
        <v>2566</v>
      </c>
      <c r="L342">
        <v>28</v>
      </c>
      <c r="M342">
        <v>0</v>
      </c>
      <c r="N342">
        <v>13.3</v>
      </c>
      <c r="O342">
        <v>0.84</v>
      </c>
      <c r="P342">
        <v>10</v>
      </c>
      <c r="Q342">
        <v>782</v>
      </c>
      <c r="R342">
        <v>16</v>
      </c>
      <c r="S342">
        <v>2000</v>
      </c>
      <c r="T342">
        <v>7.67</v>
      </c>
      <c r="U342">
        <v>0.71</v>
      </c>
      <c r="V342">
        <v>7</v>
      </c>
      <c r="W342">
        <v>262</v>
      </c>
      <c r="X342">
        <v>6</v>
      </c>
      <c r="Y342">
        <v>750</v>
      </c>
      <c r="Z342">
        <v>3.96</v>
      </c>
      <c r="AB342" t="s">
        <v>119</v>
      </c>
      <c r="AD342">
        <f t="shared" si="45"/>
        <v>30</v>
      </c>
      <c r="AE342">
        <f t="shared" si="46"/>
        <v>17</v>
      </c>
      <c r="AF342">
        <f t="shared" si="47"/>
        <v>7</v>
      </c>
      <c r="AG342" s="7">
        <f t="shared" si="48"/>
        <v>20.487085366503766</v>
      </c>
      <c r="AH342" s="7">
        <f t="shared" si="49"/>
        <v>8.9173626836965525</v>
      </c>
      <c r="AI342" s="7">
        <f t="shared" si="50"/>
        <v>2.486144477018728</v>
      </c>
      <c r="AJ342" s="7"/>
      <c r="AK342" s="7">
        <f t="shared" si="51"/>
        <v>7.1870853665037657</v>
      </c>
      <c r="AL342" s="7">
        <f t="shared" si="52"/>
        <v>1.2473626836965526</v>
      </c>
      <c r="AM342" s="7">
        <f t="shared" si="53"/>
        <v>-1.473855522981272</v>
      </c>
    </row>
    <row r="343" spans="1:39" x14ac:dyDescent="0.25">
      <c r="A343" t="s">
        <v>564</v>
      </c>
      <c r="B343" t="s">
        <v>332</v>
      </c>
      <c r="C343" s="6">
        <v>40475</v>
      </c>
      <c r="D343">
        <v>2</v>
      </c>
      <c r="E343">
        <v>3</v>
      </c>
      <c r="F343">
        <v>1.4</v>
      </c>
      <c r="G343">
        <v>1</v>
      </c>
      <c r="H343">
        <v>1</v>
      </c>
      <c r="I343">
        <v>0.84</v>
      </c>
      <c r="J343">
        <v>17</v>
      </c>
      <c r="K343">
        <v>599</v>
      </c>
      <c r="L343">
        <v>40</v>
      </c>
      <c r="M343">
        <v>2000</v>
      </c>
      <c r="N343">
        <v>14.76</v>
      </c>
      <c r="O343">
        <v>0.75</v>
      </c>
      <c r="P343">
        <v>11</v>
      </c>
      <c r="Q343">
        <v>349</v>
      </c>
      <c r="R343">
        <v>24</v>
      </c>
      <c r="S343">
        <v>1000</v>
      </c>
      <c r="T343">
        <v>8.8800000000000008</v>
      </c>
      <c r="U343">
        <v>0.65</v>
      </c>
      <c r="V343">
        <v>12</v>
      </c>
      <c r="W343">
        <v>248</v>
      </c>
      <c r="X343">
        <v>13</v>
      </c>
      <c r="Y343">
        <v>500</v>
      </c>
      <c r="Z343">
        <v>5.23</v>
      </c>
      <c r="AA343" t="s">
        <v>837</v>
      </c>
      <c r="AD343">
        <f t="shared" si="45"/>
        <v>40</v>
      </c>
      <c r="AE343">
        <f t="shared" si="46"/>
        <v>23</v>
      </c>
      <c r="AF343">
        <f t="shared" si="47"/>
        <v>12</v>
      </c>
      <c r="AG343" s="7">
        <f t="shared" si="48"/>
        <v>9.2195572733091193</v>
      </c>
      <c r="AH343" s="7">
        <f t="shared" si="49"/>
        <v>4.536700610848885</v>
      </c>
      <c r="AI343" s="7">
        <f t="shared" si="50"/>
        <v>2.409062082666054</v>
      </c>
      <c r="AJ343" s="7"/>
      <c r="AK343" s="7">
        <f t="shared" si="51"/>
        <v>-5.5404427266908804</v>
      </c>
      <c r="AL343" s="7">
        <f t="shared" si="52"/>
        <v>-4.3432993891511158</v>
      </c>
      <c r="AM343" s="7">
        <f t="shared" si="53"/>
        <v>-2.8209379173339464</v>
      </c>
    </row>
    <row r="344" spans="1:39" x14ac:dyDescent="0.25">
      <c r="A344" t="s">
        <v>564</v>
      </c>
      <c r="B344" t="s">
        <v>332</v>
      </c>
      <c r="C344" s="6">
        <v>40475</v>
      </c>
      <c r="D344">
        <v>2</v>
      </c>
      <c r="E344">
        <v>2</v>
      </c>
      <c r="F344">
        <v>1.4</v>
      </c>
      <c r="G344">
        <v>1</v>
      </c>
      <c r="H344">
        <v>1</v>
      </c>
      <c r="I344">
        <v>1</v>
      </c>
      <c r="J344">
        <v>19</v>
      </c>
      <c r="K344">
        <v>5461</v>
      </c>
      <c r="L344">
        <v>66</v>
      </c>
      <c r="M344">
        <v>0</v>
      </c>
      <c r="N344">
        <v>25.57</v>
      </c>
      <c r="O344">
        <v>0.9</v>
      </c>
      <c r="P344">
        <v>4</v>
      </c>
      <c r="Q344">
        <v>1222</v>
      </c>
      <c r="R344">
        <v>4</v>
      </c>
      <c r="S344">
        <v>3000</v>
      </c>
      <c r="T344">
        <v>4.41</v>
      </c>
      <c r="U344">
        <v>0</v>
      </c>
      <c r="V344">
        <v>0</v>
      </c>
      <c r="W344">
        <v>0</v>
      </c>
      <c r="X344">
        <v>0</v>
      </c>
      <c r="Y344">
        <v>0</v>
      </c>
      <c r="Z344">
        <v>0</v>
      </c>
      <c r="AA344" t="s">
        <v>1103</v>
      </c>
      <c r="AD344">
        <f t="shared" si="45"/>
        <v>23</v>
      </c>
      <c r="AE344">
        <f t="shared" si="46"/>
        <v>4</v>
      </c>
      <c r="AF344">
        <f t="shared" si="47"/>
        <v>0</v>
      </c>
      <c r="AG344" s="7">
        <f t="shared" si="48"/>
        <v>26.386905836122772</v>
      </c>
      <c r="AH344" s="7">
        <f t="shared" si="49"/>
        <v>10.13234718375006</v>
      </c>
      <c r="AI344" s="7" t="e">
        <f t="shared" si="50"/>
        <v>#NUM!</v>
      </c>
      <c r="AJ344" s="7"/>
      <c r="AK344" s="7">
        <f t="shared" si="51"/>
        <v>0.81690583612277123</v>
      </c>
      <c r="AL344" s="7">
        <f t="shared" si="52"/>
        <v>5.7223471837500597</v>
      </c>
      <c r="AM344" s="7" t="e">
        <f t="shared" si="53"/>
        <v>#NUM!</v>
      </c>
    </row>
    <row r="345" spans="1:39" x14ac:dyDescent="0.25">
      <c r="A345" t="s">
        <v>247</v>
      </c>
      <c r="B345" t="s">
        <v>248</v>
      </c>
      <c r="C345" s="6">
        <v>40288</v>
      </c>
      <c r="D345">
        <v>2</v>
      </c>
      <c r="E345">
        <v>3</v>
      </c>
      <c r="F345">
        <v>1.4</v>
      </c>
      <c r="G345">
        <v>0.8</v>
      </c>
      <c r="H345">
        <v>1</v>
      </c>
      <c r="I345">
        <v>1</v>
      </c>
      <c r="J345">
        <v>21</v>
      </c>
      <c r="K345">
        <v>1740</v>
      </c>
      <c r="L345">
        <v>50</v>
      </c>
      <c r="M345">
        <v>0</v>
      </c>
      <c r="N345">
        <v>16.8</v>
      </c>
      <c r="O345">
        <v>0.84</v>
      </c>
      <c r="P345">
        <v>12</v>
      </c>
      <c r="Q345">
        <v>548</v>
      </c>
      <c r="R345">
        <v>30</v>
      </c>
      <c r="S345">
        <v>2000</v>
      </c>
      <c r="T345">
        <v>9.4499999999999993</v>
      </c>
      <c r="U345">
        <v>0.71</v>
      </c>
      <c r="V345">
        <v>18</v>
      </c>
      <c r="W345">
        <v>312</v>
      </c>
      <c r="X345">
        <v>18</v>
      </c>
      <c r="Y345">
        <v>750</v>
      </c>
      <c r="Z345">
        <v>5.54</v>
      </c>
      <c r="AB345" t="s">
        <v>249</v>
      </c>
      <c r="AD345">
        <f t="shared" si="45"/>
        <v>51</v>
      </c>
      <c r="AE345">
        <f t="shared" si="46"/>
        <v>30</v>
      </c>
      <c r="AF345">
        <f t="shared" si="47"/>
        <v>18</v>
      </c>
      <c r="AG345" s="7">
        <f t="shared" si="48"/>
        <v>20.754951690553018</v>
      </c>
      <c r="AH345" s="7">
        <f t="shared" si="49"/>
        <v>7.7560846064819442</v>
      </c>
      <c r="AI345" s="7">
        <f t="shared" si="50"/>
        <v>3.7110456103153178</v>
      </c>
      <c r="AJ345" s="7"/>
      <c r="AK345" s="7">
        <f t="shared" si="51"/>
        <v>3.9549516905530169</v>
      </c>
      <c r="AL345" s="7">
        <f t="shared" si="52"/>
        <v>-1.6939153935180551</v>
      </c>
      <c r="AM345" s="7">
        <f t="shared" si="53"/>
        <v>-1.8289543896846823</v>
      </c>
    </row>
    <row r="346" spans="1:39" x14ac:dyDescent="0.25">
      <c r="A346" t="s">
        <v>247</v>
      </c>
      <c r="B346" t="s">
        <v>248</v>
      </c>
      <c r="C346" s="6">
        <v>40289</v>
      </c>
      <c r="D346">
        <v>2</v>
      </c>
      <c r="E346">
        <v>3</v>
      </c>
      <c r="F346">
        <v>1.4</v>
      </c>
      <c r="G346">
        <v>0.8</v>
      </c>
      <c r="H346">
        <v>1</v>
      </c>
      <c r="I346">
        <v>1</v>
      </c>
      <c r="J346">
        <v>15</v>
      </c>
      <c r="K346">
        <v>1486</v>
      </c>
      <c r="L346">
        <v>47</v>
      </c>
      <c r="M346">
        <v>0</v>
      </c>
      <c r="N346">
        <v>15.96</v>
      </c>
      <c r="O346">
        <v>0.84</v>
      </c>
      <c r="P346">
        <v>13</v>
      </c>
      <c r="Q346">
        <v>526</v>
      </c>
      <c r="R346">
        <v>99</v>
      </c>
      <c r="S346">
        <v>2000</v>
      </c>
      <c r="T346">
        <v>10.15</v>
      </c>
      <c r="U346">
        <v>0.71</v>
      </c>
      <c r="V346">
        <v>22</v>
      </c>
      <c r="W346">
        <v>306</v>
      </c>
      <c r="X346">
        <v>63</v>
      </c>
      <c r="Y346">
        <v>750</v>
      </c>
      <c r="Z346">
        <v>6.13</v>
      </c>
      <c r="AB346" t="s">
        <v>251</v>
      </c>
      <c r="AD346">
        <f t="shared" si="45"/>
        <v>50</v>
      </c>
      <c r="AE346">
        <f t="shared" si="46"/>
        <v>35</v>
      </c>
      <c r="AF346">
        <f t="shared" si="47"/>
        <v>22</v>
      </c>
      <c r="AG346" s="7">
        <f t="shared" si="48"/>
        <v>18.804542913402194</v>
      </c>
      <c r="AH346" s="7">
        <f t="shared" si="49"/>
        <v>7.8618447989239337</v>
      </c>
      <c r="AI346" s="7">
        <f t="shared" si="50"/>
        <v>3.7811784091636791</v>
      </c>
      <c r="AJ346" s="7"/>
      <c r="AK346" s="7">
        <f t="shared" si="51"/>
        <v>2.8445429134021936</v>
      </c>
      <c r="AL346" s="7">
        <f t="shared" si="52"/>
        <v>-2.2881552010760666</v>
      </c>
      <c r="AM346" s="7">
        <f t="shared" si="53"/>
        <v>-2.3488215908363208</v>
      </c>
    </row>
    <row r="347" spans="1:39" x14ac:dyDescent="0.25">
      <c r="A347" t="s">
        <v>247</v>
      </c>
      <c r="B347" t="s">
        <v>248</v>
      </c>
      <c r="C347" s="6">
        <v>40289</v>
      </c>
      <c r="D347">
        <v>2</v>
      </c>
      <c r="E347">
        <v>3</v>
      </c>
      <c r="F347">
        <v>1.4</v>
      </c>
      <c r="G347">
        <v>1</v>
      </c>
      <c r="H347">
        <v>1</v>
      </c>
      <c r="I347">
        <v>1</v>
      </c>
      <c r="J347">
        <v>13</v>
      </c>
      <c r="K347">
        <v>2788</v>
      </c>
      <c r="L347">
        <v>66</v>
      </c>
      <c r="M347">
        <v>0</v>
      </c>
      <c r="N347">
        <v>25.57</v>
      </c>
      <c r="O347">
        <v>0.84</v>
      </c>
      <c r="P347">
        <v>4</v>
      </c>
      <c r="Q347">
        <v>569</v>
      </c>
      <c r="R347">
        <v>10</v>
      </c>
      <c r="S347">
        <v>2000</v>
      </c>
      <c r="T347">
        <v>5.9</v>
      </c>
      <c r="U347">
        <v>0.71</v>
      </c>
      <c r="V347">
        <v>5</v>
      </c>
      <c r="W347">
        <v>217</v>
      </c>
      <c r="X347">
        <v>6</v>
      </c>
      <c r="Y347">
        <v>750</v>
      </c>
      <c r="Z347">
        <v>3.96</v>
      </c>
      <c r="AB347" t="s">
        <v>252</v>
      </c>
      <c r="AD347">
        <f t="shared" si="45"/>
        <v>22</v>
      </c>
      <c r="AE347">
        <f t="shared" si="46"/>
        <v>9</v>
      </c>
      <c r="AF347">
        <f t="shared" si="47"/>
        <v>5</v>
      </c>
      <c r="AG347" s="7">
        <f t="shared" si="48"/>
        <v>19.564664882003385</v>
      </c>
      <c r="AH347" s="7">
        <f t="shared" si="49"/>
        <v>6.2951447819804267</v>
      </c>
      <c r="AI347" s="7">
        <f t="shared" si="50"/>
        <v>2.19</v>
      </c>
      <c r="AJ347" s="7"/>
      <c r="AK347" s="7">
        <f t="shared" si="51"/>
        <v>-6.0053351179966157</v>
      </c>
      <c r="AL347" s="7">
        <f t="shared" si="52"/>
        <v>0.39514478198042635</v>
      </c>
      <c r="AM347" s="7">
        <f t="shared" si="53"/>
        <v>-1.77</v>
      </c>
    </row>
    <row r="348" spans="1:39" x14ac:dyDescent="0.25">
      <c r="A348" t="s">
        <v>247</v>
      </c>
      <c r="B348" t="s">
        <v>248</v>
      </c>
      <c r="C348" s="6">
        <v>40290</v>
      </c>
      <c r="D348">
        <v>2</v>
      </c>
      <c r="E348">
        <v>3</v>
      </c>
      <c r="F348">
        <v>1.4</v>
      </c>
      <c r="G348">
        <v>0.8</v>
      </c>
      <c r="H348">
        <v>1</v>
      </c>
      <c r="I348">
        <v>1</v>
      </c>
      <c r="J348">
        <v>19</v>
      </c>
      <c r="K348">
        <v>1939</v>
      </c>
      <c r="L348">
        <v>43</v>
      </c>
      <c r="M348">
        <v>0</v>
      </c>
      <c r="N348">
        <v>14.84</v>
      </c>
      <c r="O348">
        <v>0.84</v>
      </c>
      <c r="P348">
        <v>13</v>
      </c>
      <c r="Q348">
        <v>712</v>
      </c>
      <c r="R348">
        <v>25</v>
      </c>
      <c r="S348">
        <v>2000</v>
      </c>
      <c r="T348">
        <v>8.27</v>
      </c>
      <c r="U348">
        <v>0.71</v>
      </c>
      <c r="V348">
        <v>14</v>
      </c>
      <c r="W348">
        <v>322</v>
      </c>
      <c r="X348">
        <v>13</v>
      </c>
      <c r="Y348">
        <v>750</v>
      </c>
      <c r="Z348">
        <v>4.55</v>
      </c>
      <c r="AB348" t="s">
        <v>253</v>
      </c>
      <c r="AD348">
        <f t="shared" si="45"/>
        <v>46</v>
      </c>
      <c r="AE348">
        <f t="shared" si="46"/>
        <v>27</v>
      </c>
      <c r="AF348">
        <f t="shared" si="47"/>
        <v>14</v>
      </c>
      <c r="AG348" s="7">
        <f t="shared" si="48"/>
        <v>20.741456553520845</v>
      </c>
      <c r="AH348" s="7">
        <f t="shared" si="49"/>
        <v>9.29860659015519</v>
      </c>
      <c r="AI348" s="7">
        <f t="shared" si="50"/>
        <v>3.6912958391252291</v>
      </c>
      <c r="AJ348" s="7"/>
      <c r="AK348" s="7">
        <f t="shared" si="51"/>
        <v>5.9014565535208447</v>
      </c>
      <c r="AL348" s="7">
        <f t="shared" si="52"/>
        <v>1.0286065901551904</v>
      </c>
      <c r="AM348" s="7">
        <f t="shared" si="53"/>
        <v>-0.85870416087477075</v>
      </c>
    </row>
    <row r="349" spans="1:39" x14ac:dyDescent="0.25">
      <c r="A349" t="s">
        <v>247</v>
      </c>
      <c r="B349" t="s">
        <v>248</v>
      </c>
      <c r="C349" s="6">
        <v>40291</v>
      </c>
      <c r="D349">
        <v>2</v>
      </c>
      <c r="E349">
        <v>3</v>
      </c>
      <c r="F349">
        <v>1.4</v>
      </c>
      <c r="G349">
        <v>0.8</v>
      </c>
      <c r="H349">
        <v>1</v>
      </c>
      <c r="I349">
        <v>1</v>
      </c>
      <c r="J349">
        <v>18</v>
      </c>
      <c r="K349">
        <v>1987</v>
      </c>
      <c r="L349">
        <v>38</v>
      </c>
      <c r="M349">
        <v>0</v>
      </c>
      <c r="N349">
        <v>13.44</v>
      </c>
      <c r="O349">
        <v>0.84</v>
      </c>
      <c r="P349">
        <v>11</v>
      </c>
      <c r="Q349">
        <v>632</v>
      </c>
      <c r="R349">
        <v>20</v>
      </c>
      <c r="S349">
        <v>2000</v>
      </c>
      <c r="T349">
        <v>7.08</v>
      </c>
      <c r="U349">
        <v>0.71</v>
      </c>
      <c r="V349">
        <v>12</v>
      </c>
      <c r="W349">
        <v>313</v>
      </c>
      <c r="X349">
        <v>11</v>
      </c>
      <c r="Y349">
        <v>750</v>
      </c>
      <c r="Z349">
        <v>4.1500000000000004</v>
      </c>
      <c r="AB349" t="s">
        <v>255</v>
      </c>
      <c r="AD349">
        <f t="shared" si="45"/>
        <v>41</v>
      </c>
      <c r="AE349">
        <f t="shared" si="46"/>
        <v>23</v>
      </c>
      <c r="AF349">
        <f t="shared" si="47"/>
        <v>12</v>
      </c>
      <c r="AG349" s="7">
        <f t="shared" si="48"/>
        <v>20.082750983128314</v>
      </c>
      <c r="AH349" s="7">
        <f t="shared" si="49"/>
        <v>8.1161639548387665</v>
      </c>
      <c r="AI349" s="7">
        <f t="shared" si="50"/>
        <v>3.4671975111663218</v>
      </c>
      <c r="AJ349" s="7"/>
      <c r="AK349" s="7">
        <f t="shared" si="51"/>
        <v>6.6427509831283142</v>
      </c>
      <c r="AL349" s="7">
        <f t="shared" si="52"/>
        <v>1.0361639548387664</v>
      </c>
      <c r="AM349" s="7">
        <f t="shared" si="53"/>
        <v>-0.68280248883367856</v>
      </c>
    </row>
    <row r="350" spans="1:39" x14ac:dyDescent="0.25">
      <c r="A350" t="s">
        <v>247</v>
      </c>
      <c r="B350" t="s">
        <v>248</v>
      </c>
      <c r="C350" s="6">
        <v>40291</v>
      </c>
      <c r="D350">
        <v>2</v>
      </c>
      <c r="E350">
        <v>3</v>
      </c>
      <c r="F350">
        <v>1.4</v>
      </c>
      <c r="G350">
        <v>1</v>
      </c>
      <c r="H350">
        <v>1</v>
      </c>
      <c r="I350">
        <v>1</v>
      </c>
      <c r="J350">
        <v>11</v>
      </c>
      <c r="K350">
        <v>2919</v>
      </c>
      <c r="L350">
        <v>60</v>
      </c>
      <c r="M350">
        <v>0</v>
      </c>
      <c r="N350">
        <v>24.5</v>
      </c>
      <c r="O350">
        <v>0.84</v>
      </c>
      <c r="P350">
        <v>5</v>
      </c>
      <c r="Q350">
        <v>554</v>
      </c>
      <c r="R350">
        <v>11</v>
      </c>
      <c r="S350">
        <v>2000</v>
      </c>
      <c r="T350">
        <v>6.2</v>
      </c>
      <c r="U350">
        <v>0.71</v>
      </c>
      <c r="V350">
        <v>7</v>
      </c>
      <c r="W350">
        <v>243</v>
      </c>
      <c r="X350">
        <v>6</v>
      </c>
      <c r="Y350">
        <v>750</v>
      </c>
      <c r="Z350">
        <v>3.96</v>
      </c>
      <c r="AB350" t="s">
        <v>256</v>
      </c>
      <c r="AD350">
        <f t="shared" si="45"/>
        <v>23</v>
      </c>
      <c r="AE350">
        <f t="shared" si="46"/>
        <v>12</v>
      </c>
      <c r="AF350">
        <f t="shared" si="47"/>
        <v>7</v>
      </c>
      <c r="AG350" s="7">
        <f t="shared" si="48"/>
        <v>20.207118483094515</v>
      </c>
      <c r="AH350" s="7">
        <f t="shared" si="49"/>
        <v>6.3917740427285414</v>
      </c>
      <c r="AI350" s="7">
        <f t="shared" si="50"/>
        <v>2.25</v>
      </c>
      <c r="AJ350" s="7"/>
      <c r="AK350" s="7">
        <f t="shared" si="51"/>
        <v>-4.292881516905485</v>
      </c>
      <c r="AL350" s="7">
        <f t="shared" si="52"/>
        <v>0.19177404272854126</v>
      </c>
      <c r="AM350" s="7">
        <f t="shared" si="53"/>
        <v>-1.71</v>
      </c>
    </row>
    <row r="351" spans="1:39" x14ac:dyDescent="0.25">
      <c r="A351" t="s">
        <v>247</v>
      </c>
      <c r="B351" t="s">
        <v>248</v>
      </c>
      <c r="C351" s="6">
        <v>40292</v>
      </c>
      <c r="D351">
        <v>2</v>
      </c>
      <c r="E351">
        <v>3</v>
      </c>
      <c r="F351">
        <v>1.4</v>
      </c>
      <c r="G351">
        <v>0.8</v>
      </c>
      <c r="H351">
        <v>1</v>
      </c>
      <c r="I351">
        <v>1</v>
      </c>
      <c r="J351">
        <v>11</v>
      </c>
      <c r="K351">
        <v>2902</v>
      </c>
      <c r="L351">
        <v>19</v>
      </c>
      <c r="M351">
        <v>0</v>
      </c>
      <c r="N351">
        <v>8.1199999999999992</v>
      </c>
      <c r="O351">
        <v>0.84</v>
      </c>
      <c r="P351">
        <v>4</v>
      </c>
      <c r="Q351">
        <v>690</v>
      </c>
      <c r="R351">
        <v>9</v>
      </c>
      <c r="S351">
        <v>2000</v>
      </c>
      <c r="T351">
        <v>4.49</v>
      </c>
      <c r="U351">
        <v>0.71</v>
      </c>
      <c r="V351">
        <v>5</v>
      </c>
      <c r="W351">
        <v>365</v>
      </c>
      <c r="X351">
        <v>5</v>
      </c>
      <c r="Y351">
        <v>750</v>
      </c>
      <c r="Z351">
        <v>2.97</v>
      </c>
      <c r="AB351" t="s">
        <v>257</v>
      </c>
      <c r="AD351">
        <f t="shared" si="45"/>
        <v>20</v>
      </c>
      <c r="AE351">
        <f t="shared" si="46"/>
        <v>9</v>
      </c>
      <c r="AF351">
        <f t="shared" si="47"/>
        <v>5</v>
      </c>
      <c r="AG351" s="7">
        <f t="shared" si="48"/>
        <v>19.488452920257576</v>
      </c>
      <c r="AH351" s="7">
        <f t="shared" si="49"/>
        <v>7.3585017933765711</v>
      </c>
      <c r="AI351" s="7">
        <f t="shared" si="50"/>
        <v>3.8396161013870698</v>
      </c>
      <c r="AJ351" s="7"/>
      <c r="AK351" s="7">
        <f t="shared" si="51"/>
        <v>11.368452920257576</v>
      </c>
      <c r="AL351" s="7">
        <f t="shared" si="52"/>
        <v>2.8685017933765709</v>
      </c>
      <c r="AM351" s="7">
        <f t="shared" si="53"/>
        <v>0.86961610138706957</v>
      </c>
    </row>
    <row r="352" spans="1:39" x14ac:dyDescent="0.25">
      <c r="A352" t="s">
        <v>247</v>
      </c>
      <c r="B352" t="s">
        <v>248</v>
      </c>
      <c r="C352" s="6">
        <v>40292</v>
      </c>
      <c r="D352">
        <v>2</v>
      </c>
      <c r="E352">
        <v>3</v>
      </c>
      <c r="F352">
        <v>1.4</v>
      </c>
      <c r="G352">
        <v>1</v>
      </c>
      <c r="H352">
        <v>1</v>
      </c>
      <c r="I352">
        <v>1</v>
      </c>
      <c r="J352">
        <v>7</v>
      </c>
      <c r="K352">
        <v>3072</v>
      </c>
      <c r="L352">
        <v>31</v>
      </c>
      <c r="M352">
        <v>0</v>
      </c>
      <c r="N352">
        <v>14.35</v>
      </c>
      <c r="O352">
        <v>0.84</v>
      </c>
      <c r="P352">
        <v>3</v>
      </c>
      <c r="Q352">
        <v>761</v>
      </c>
      <c r="R352">
        <v>6</v>
      </c>
      <c r="S352">
        <v>2000</v>
      </c>
      <c r="T352">
        <v>4.72</v>
      </c>
      <c r="U352">
        <v>0.71</v>
      </c>
      <c r="V352">
        <v>3</v>
      </c>
      <c r="W352">
        <v>243</v>
      </c>
      <c r="X352">
        <v>3</v>
      </c>
      <c r="Y352">
        <v>750</v>
      </c>
      <c r="Z352">
        <v>3.21</v>
      </c>
      <c r="AB352" t="s">
        <v>258</v>
      </c>
      <c r="AD352">
        <f t="shared" si="45"/>
        <v>13</v>
      </c>
      <c r="AE352">
        <f t="shared" si="46"/>
        <v>6</v>
      </c>
      <c r="AF352">
        <f t="shared" si="47"/>
        <v>3</v>
      </c>
      <c r="AG352" s="7">
        <f t="shared" si="48"/>
        <v>18.411565019862739</v>
      </c>
      <c r="AH352" s="7">
        <f t="shared" si="49"/>
        <v>7.6110474196806228</v>
      </c>
      <c r="AI352" s="7">
        <f t="shared" si="50"/>
        <v>2.13</v>
      </c>
      <c r="AJ352" s="7"/>
      <c r="AK352" s="7">
        <f t="shared" si="51"/>
        <v>4.0615650198627389</v>
      </c>
      <c r="AL352" s="7">
        <f t="shared" si="52"/>
        <v>2.8910474196806231</v>
      </c>
      <c r="AM352" s="7">
        <f t="shared" si="53"/>
        <v>-1.08</v>
      </c>
    </row>
    <row r="353" spans="1:39" x14ac:dyDescent="0.25">
      <c r="A353" t="s">
        <v>247</v>
      </c>
      <c r="B353" t="s">
        <v>248</v>
      </c>
      <c r="C353" s="6">
        <v>40293</v>
      </c>
      <c r="D353">
        <v>2</v>
      </c>
      <c r="E353">
        <v>3</v>
      </c>
      <c r="F353">
        <v>1.4</v>
      </c>
      <c r="G353">
        <v>0.8</v>
      </c>
      <c r="H353">
        <v>1</v>
      </c>
      <c r="I353">
        <v>1</v>
      </c>
      <c r="J353">
        <v>27</v>
      </c>
      <c r="K353">
        <v>1796</v>
      </c>
      <c r="L353">
        <v>65</v>
      </c>
      <c r="M353">
        <v>0</v>
      </c>
      <c r="N353">
        <v>20.34</v>
      </c>
      <c r="O353">
        <v>0.84</v>
      </c>
      <c r="P353">
        <v>23</v>
      </c>
      <c r="Q353">
        <v>599</v>
      </c>
      <c r="R353">
        <v>38</v>
      </c>
      <c r="S353">
        <v>2000</v>
      </c>
      <c r="T353">
        <v>11.34</v>
      </c>
      <c r="U353">
        <v>0.71</v>
      </c>
      <c r="V353">
        <v>15</v>
      </c>
      <c r="W353">
        <v>306</v>
      </c>
      <c r="X353">
        <v>15</v>
      </c>
      <c r="Y353">
        <v>750</v>
      </c>
      <c r="Z353">
        <v>4.95</v>
      </c>
      <c r="AA353" t="s">
        <v>716</v>
      </c>
      <c r="AD353">
        <f t="shared" si="45"/>
        <v>65</v>
      </c>
      <c r="AE353">
        <f t="shared" si="46"/>
        <v>38</v>
      </c>
      <c r="AF353">
        <f t="shared" si="47"/>
        <v>15</v>
      </c>
      <c r="AG353" s="7">
        <f t="shared" si="48"/>
        <v>24.949248996540749</v>
      </c>
      <c r="AH353" s="7">
        <f t="shared" si="49"/>
        <v>9.0488247312108037</v>
      </c>
      <c r="AI353" s="7">
        <f t="shared" si="50"/>
        <v>3.4870867551176148</v>
      </c>
      <c r="AJ353" s="7"/>
      <c r="AK353" s="7">
        <f t="shared" si="51"/>
        <v>4.6092489965407495</v>
      </c>
      <c r="AL353" s="7">
        <f t="shared" si="52"/>
        <v>-2.2911752687891962</v>
      </c>
      <c r="AM353" s="7">
        <f t="shared" si="53"/>
        <v>-1.4629132448823854</v>
      </c>
    </row>
    <row r="354" spans="1:39" x14ac:dyDescent="0.25">
      <c r="A354" t="s">
        <v>247</v>
      </c>
      <c r="B354" t="s">
        <v>250</v>
      </c>
      <c r="C354" s="6">
        <v>40288</v>
      </c>
      <c r="D354">
        <v>2</v>
      </c>
      <c r="E354">
        <v>3</v>
      </c>
      <c r="F354">
        <v>1.4</v>
      </c>
      <c r="G354">
        <v>1</v>
      </c>
      <c r="H354">
        <v>1</v>
      </c>
      <c r="I354">
        <v>1</v>
      </c>
      <c r="J354">
        <v>10</v>
      </c>
      <c r="K354">
        <v>2392</v>
      </c>
      <c r="L354">
        <v>57</v>
      </c>
      <c r="M354">
        <v>0</v>
      </c>
      <c r="N354">
        <v>23.45</v>
      </c>
      <c r="O354">
        <v>0.84</v>
      </c>
      <c r="P354">
        <v>3</v>
      </c>
      <c r="Q354">
        <v>491</v>
      </c>
      <c r="R354">
        <v>9</v>
      </c>
      <c r="S354">
        <v>2000</v>
      </c>
      <c r="T354">
        <v>5.61</v>
      </c>
      <c r="U354">
        <v>0.71</v>
      </c>
      <c r="V354">
        <v>8</v>
      </c>
      <c r="W354">
        <v>341</v>
      </c>
      <c r="X354">
        <v>7</v>
      </c>
      <c r="Y354">
        <v>750</v>
      </c>
      <c r="Z354">
        <v>4.2</v>
      </c>
      <c r="AB354" t="s">
        <v>128</v>
      </c>
      <c r="AD354">
        <f t="shared" si="45"/>
        <v>21</v>
      </c>
      <c r="AE354">
        <f t="shared" si="46"/>
        <v>11</v>
      </c>
      <c r="AF354">
        <f t="shared" si="47"/>
        <v>8</v>
      </c>
      <c r="AG354" s="7">
        <f t="shared" si="48"/>
        <v>17.987661027955614</v>
      </c>
      <c r="AH354" s="7">
        <f t="shared" si="49"/>
        <v>5.661804949816883</v>
      </c>
      <c r="AI354" s="7">
        <f t="shared" si="50"/>
        <v>3.6820972425577256</v>
      </c>
      <c r="AJ354" s="7"/>
      <c r="AK354" s="7">
        <f t="shared" si="51"/>
        <v>-5.4623389720443853</v>
      </c>
      <c r="AL354" s="7">
        <f t="shared" si="52"/>
        <v>5.1804949816882662E-2</v>
      </c>
      <c r="AM354" s="7">
        <f t="shared" si="53"/>
        <v>-0.51790275744227454</v>
      </c>
    </row>
    <row r="355" spans="1:39" x14ac:dyDescent="0.25">
      <c r="A355" t="s">
        <v>247</v>
      </c>
      <c r="B355" t="s">
        <v>250</v>
      </c>
      <c r="C355" s="6">
        <v>40290</v>
      </c>
      <c r="D355">
        <v>2</v>
      </c>
      <c r="E355">
        <v>3</v>
      </c>
      <c r="F355">
        <v>1.4</v>
      </c>
      <c r="G355">
        <v>1</v>
      </c>
      <c r="H355">
        <v>1</v>
      </c>
      <c r="I355">
        <v>1</v>
      </c>
      <c r="J355">
        <v>11</v>
      </c>
      <c r="K355">
        <v>3286</v>
      </c>
      <c r="L355">
        <v>54</v>
      </c>
      <c r="M355">
        <v>0</v>
      </c>
      <c r="N355">
        <v>22.4</v>
      </c>
      <c r="O355">
        <v>0.84</v>
      </c>
      <c r="P355">
        <v>3</v>
      </c>
      <c r="Q355">
        <v>484</v>
      </c>
      <c r="R355">
        <v>7</v>
      </c>
      <c r="S355">
        <v>2000</v>
      </c>
      <c r="T355">
        <v>5.0199999999999996</v>
      </c>
      <c r="U355">
        <v>0.71</v>
      </c>
      <c r="V355">
        <v>6</v>
      </c>
      <c r="W355">
        <v>360</v>
      </c>
      <c r="X355">
        <v>5</v>
      </c>
      <c r="Y355">
        <v>750</v>
      </c>
      <c r="Z355">
        <v>3.71</v>
      </c>
      <c r="AB355" t="s">
        <v>254</v>
      </c>
      <c r="AD355">
        <f t="shared" si="45"/>
        <v>20</v>
      </c>
      <c r="AE355">
        <f t="shared" si="46"/>
        <v>9</v>
      </c>
      <c r="AF355">
        <f t="shared" si="47"/>
        <v>6</v>
      </c>
      <c r="AG355" s="7">
        <f t="shared" si="48"/>
        <v>20.618385020642865</v>
      </c>
      <c r="AH355" s="7">
        <f t="shared" si="49"/>
        <v>5.4444945337818922</v>
      </c>
      <c r="AI355" s="7">
        <f t="shared" si="50"/>
        <v>3.8294545487926661</v>
      </c>
      <c r="AJ355" s="7"/>
      <c r="AK355" s="7">
        <f t="shared" si="51"/>
        <v>-1.7816149793571334</v>
      </c>
      <c r="AL355" s="7">
        <f t="shared" si="52"/>
        <v>0.42449453378189261</v>
      </c>
      <c r="AM355" s="7">
        <f t="shared" si="53"/>
        <v>0.11945454879266615</v>
      </c>
    </row>
    <row r="356" spans="1:39" x14ac:dyDescent="0.25">
      <c r="A356" t="s">
        <v>247</v>
      </c>
      <c r="B356" t="s">
        <v>250</v>
      </c>
      <c r="C356" s="6">
        <v>40292</v>
      </c>
      <c r="D356">
        <v>2</v>
      </c>
      <c r="E356">
        <v>1</v>
      </c>
      <c r="F356">
        <v>1.4</v>
      </c>
      <c r="G356">
        <v>1</v>
      </c>
      <c r="H356">
        <v>1</v>
      </c>
      <c r="I356">
        <v>1</v>
      </c>
      <c r="J356">
        <v>20</v>
      </c>
      <c r="K356">
        <v>7307</v>
      </c>
      <c r="L356">
        <v>68</v>
      </c>
      <c r="M356">
        <v>0</v>
      </c>
      <c r="N356">
        <v>25.84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0</v>
      </c>
      <c r="X356">
        <v>0</v>
      </c>
      <c r="Y356">
        <v>0</v>
      </c>
      <c r="Z356">
        <v>0</v>
      </c>
      <c r="AA356" t="s">
        <v>1067</v>
      </c>
      <c r="AD356">
        <f t="shared" si="45"/>
        <v>20</v>
      </c>
      <c r="AE356">
        <f t="shared" si="46"/>
        <v>0</v>
      </c>
      <c r="AF356">
        <f t="shared" si="47"/>
        <v>0</v>
      </c>
      <c r="AG356" s="7">
        <f t="shared" si="48"/>
        <v>28.520779647517877</v>
      </c>
      <c r="AH356" s="7" t="e">
        <f t="shared" si="49"/>
        <v>#NUM!</v>
      </c>
      <c r="AI356" s="7" t="e">
        <f t="shared" si="50"/>
        <v>#NUM!</v>
      </c>
      <c r="AJ356" s="7"/>
      <c r="AK356" s="7">
        <f t="shared" si="51"/>
        <v>2.6807796475178769</v>
      </c>
      <c r="AL356" s="7" t="e">
        <f t="shared" si="52"/>
        <v>#NUM!</v>
      </c>
      <c r="AM356" s="7" t="e">
        <f t="shared" si="53"/>
        <v>#NUM!</v>
      </c>
    </row>
    <row r="357" spans="1:39" x14ac:dyDescent="0.25">
      <c r="A357" t="s">
        <v>247</v>
      </c>
      <c r="B357" t="s">
        <v>250</v>
      </c>
      <c r="C357" s="6">
        <v>40292</v>
      </c>
      <c r="D357">
        <v>2</v>
      </c>
      <c r="E357">
        <v>1</v>
      </c>
      <c r="F357">
        <v>1.4</v>
      </c>
      <c r="G357">
        <v>1</v>
      </c>
      <c r="H357">
        <v>1</v>
      </c>
      <c r="I357">
        <v>0.91</v>
      </c>
      <c r="J357">
        <v>8</v>
      </c>
      <c r="K357">
        <v>2944</v>
      </c>
      <c r="L357">
        <v>35</v>
      </c>
      <c r="M357">
        <v>0</v>
      </c>
      <c r="N357">
        <v>14.39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0</v>
      </c>
      <c r="Z357">
        <v>0</v>
      </c>
      <c r="AA357" t="s">
        <v>1158</v>
      </c>
      <c r="AD357">
        <f t="shared" si="45"/>
        <v>8</v>
      </c>
      <c r="AE357">
        <f t="shared" si="46"/>
        <v>0</v>
      </c>
      <c r="AF357">
        <f t="shared" si="47"/>
        <v>0</v>
      </c>
      <c r="AG357" s="7">
        <f t="shared" si="48"/>
        <v>16.942564893364249</v>
      </c>
      <c r="AH357" s="7" t="e">
        <f t="shared" si="49"/>
        <v>#NUM!</v>
      </c>
      <c r="AI357" s="7" t="e">
        <f t="shared" si="50"/>
        <v>#NUM!</v>
      </c>
      <c r="AJ357" s="7"/>
      <c r="AK357" s="7">
        <f t="shared" si="51"/>
        <v>2.5525648933642486</v>
      </c>
      <c r="AL357" s="7" t="e">
        <f t="shared" si="52"/>
        <v>#NUM!</v>
      </c>
      <c r="AM357" s="7" t="e">
        <f t="shared" si="53"/>
        <v>#NUM!</v>
      </c>
    </row>
    <row r="358" spans="1:39" x14ac:dyDescent="0.25">
      <c r="A358" t="s">
        <v>247</v>
      </c>
      <c r="B358" t="s">
        <v>250</v>
      </c>
      <c r="C358" s="6">
        <v>40292</v>
      </c>
      <c r="D358">
        <v>2</v>
      </c>
      <c r="E358">
        <v>1</v>
      </c>
      <c r="F358">
        <v>1.4</v>
      </c>
      <c r="G358">
        <v>1</v>
      </c>
      <c r="H358">
        <v>1</v>
      </c>
      <c r="I358">
        <v>0.82</v>
      </c>
      <c r="J358">
        <v>8</v>
      </c>
      <c r="K358">
        <v>1156</v>
      </c>
      <c r="L358">
        <v>19</v>
      </c>
      <c r="M358">
        <v>0</v>
      </c>
      <c r="N358">
        <v>8.35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0</v>
      </c>
      <c r="Z358">
        <v>0</v>
      </c>
      <c r="AA358" t="s">
        <v>1159</v>
      </c>
      <c r="AD358">
        <f t="shared" si="45"/>
        <v>8</v>
      </c>
      <c r="AE358">
        <f t="shared" si="46"/>
        <v>0</v>
      </c>
      <c r="AF358">
        <f t="shared" si="47"/>
        <v>0</v>
      </c>
      <c r="AG358" s="7">
        <f t="shared" si="48"/>
        <v>10.340407496959701</v>
      </c>
      <c r="AH358" s="7" t="e">
        <f t="shared" si="49"/>
        <v>#NUM!</v>
      </c>
      <c r="AI358" s="7" t="e">
        <f t="shared" si="50"/>
        <v>#NUM!</v>
      </c>
      <c r="AJ358" s="7"/>
      <c r="AK358" s="7">
        <f t="shared" si="51"/>
        <v>1.9904074969597012</v>
      </c>
      <c r="AL358" s="7" t="e">
        <f t="shared" si="52"/>
        <v>#NUM!</v>
      </c>
      <c r="AM358" s="7" t="e">
        <f t="shared" si="53"/>
        <v>#NUM!</v>
      </c>
    </row>
    <row r="359" spans="1:39" x14ac:dyDescent="0.25">
      <c r="A359" t="s">
        <v>247</v>
      </c>
      <c r="B359" t="s">
        <v>250</v>
      </c>
      <c r="C359" s="6">
        <v>40292</v>
      </c>
      <c r="D359">
        <v>2</v>
      </c>
      <c r="E359">
        <v>1</v>
      </c>
      <c r="F359">
        <v>1.4</v>
      </c>
      <c r="G359">
        <v>1</v>
      </c>
      <c r="H359">
        <v>1</v>
      </c>
      <c r="I359">
        <v>0.73</v>
      </c>
      <c r="J359">
        <v>8</v>
      </c>
      <c r="K359">
        <v>788</v>
      </c>
      <c r="L359">
        <v>16</v>
      </c>
      <c r="M359">
        <v>0</v>
      </c>
      <c r="N359">
        <v>6.67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0</v>
      </c>
      <c r="Z359">
        <v>0</v>
      </c>
      <c r="AA359" t="s">
        <v>1160</v>
      </c>
      <c r="AD359">
        <f t="shared" si="45"/>
        <v>8</v>
      </c>
      <c r="AE359">
        <f t="shared" si="46"/>
        <v>0</v>
      </c>
      <c r="AF359">
        <f t="shared" si="47"/>
        <v>0</v>
      </c>
      <c r="AG359" s="7">
        <f t="shared" si="48"/>
        <v>8.0172875620758344</v>
      </c>
      <c r="AH359" s="7" t="e">
        <f t="shared" si="49"/>
        <v>#NUM!</v>
      </c>
      <c r="AI359" s="7" t="e">
        <f t="shared" si="50"/>
        <v>#NUM!</v>
      </c>
      <c r="AJ359" s="7"/>
      <c r="AK359" s="7">
        <f t="shared" si="51"/>
        <v>1.3472875620758344</v>
      </c>
      <c r="AL359" s="7" t="e">
        <f t="shared" si="52"/>
        <v>#NUM!</v>
      </c>
      <c r="AM359" s="7" t="e">
        <f t="shared" si="53"/>
        <v>#NUM!</v>
      </c>
    </row>
    <row r="360" spans="1:39" x14ac:dyDescent="0.25">
      <c r="A360" t="s">
        <v>247</v>
      </c>
      <c r="B360" t="s">
        <v>250</v>
      </c>
      <c r="C360" s="6">
        <v>40292</v>
      </c>
      <c r="D360">
        <v>2</v>
      </c>
      <c r="E360">
        <v>1</v>
      </c>
      <c r="F360">
        <v>1.4</v>
      </c>
      <c r="G360">
        <v>1</v>
      </c>
      <c r="H360">
        <v>1</v>
      </c>
      <c r="I360">
        <v>0.66</v>
      </c>
      <c r="J360">
        <v>8</v>
      </c>
      <c r="K360">
        <v>482</v>
      </c>
      <c r="L360">
        <v>13</v>
      </c>
      <c r="M360">
        <v>0</v>
      </c>
      <c r="N360">
        <v>5.32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0</v>
      </c>
      <c r="Y360">
        <v>0</v>
      </c>
      <c r="Z360">
        <v>0</v>
      </c>
      <c r="AA360" t="s">
        <v>1161</v>
      </c>
      <c r="AD360">
        <f t="shared" si="45"/>
        <v>8</v>
      </c>
      <c r="AE360">
        <f t="shared" si="46"/>
        <v>0</v>
      </c>
      <c r="AF360">
        <f t="shared" si="47"/>
        <v>0</v>
      </c>
      <c r="AG360" s="7">
        <f t="shared" si="48"/>
        <v>5.3527859935181885</v>
      </c>
      <c r="AH360" s="7" t="e">
        <f t="shared" si="49"/>
        <v>#NUM!</v>
      </c>
      <c r="AI360" s="7" t="e">
        <f t="shared" si="50"/>
        <v>#NUM!</v>
      </c>
      <c r="AJ360" s="7"/>
      <c r="AK360" s="7">
        <f t="shared" si="51"/>
        <v>3.2785993518188228E-2</v>
      </c>
      <c r="AL360" s="7" t="e">
        <f t="shared" si="52"/>
        <v>#NUM!</v>
      </c>
      <c r="AM360" s="7" t="e">
        <f t="shared" si="53"/>
        <v>#NUM!</v>
      </c>
    </row>
    <row r="361" spans="1:39" x14ac:dyDescent="0.25">
      <c r="A361" t="s">
        <v>247</v>
      </c>
      <c r="B361" t="s">
        <v>250</v>
      </c>
      <c r="C361" s="6">
        <v>40292</v>
      </c>
      <c r="D361">
        <v>2</v>
      </c>
      <c r="E361">
        <v>1</v>
      </c>
      <c r="F361">
        <v>1.4</v>
      </c>
      <c r="G361">
        <v>1</v>
      </c>
      <c r="H361">
        <v>1</v>
      </c>
      <c r="I361">
        <v>0.63</v>
      </c>
      <c r="J361">
        <v>8</v>
      </c>
      <c r="K361">
        <v>344</v>
      </c>
      <c r="L361">
        <v>11</v>
      </c>
      <c r="M361">
        <v>0</v>
      </c>
      <c r="N361">
        <v>4.62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0</v>
      </c>
      <c r="Y361">
        <v>0</v>
      </c>
      <c r="Z361">
        <v>0</v>
      </c>
      <c r="AA361" t="s">
        <v>1162</v>
      </c>
      <c r="AD361">
        <f t="shared" si="45"/>
        <v>8</v>
      </c>
      <c r="AE361">
        <f t="shared" si="46"/>
        <v>0</v>
      </c>
      <c r="AF361">
        <f t="shared" si="47"/>
        <v>0</v>
      </c>
      <c r="AG361" s="7">
        <f t="shared" si="48"/>
        <v>3.7223503630367745</v>
      </c>
      <c r="AH361" s="7" t="e">
        <f t="shared" si="49"/>
        <v>#NUM!</v>
      </c>
      <c r="AI361" s="7" t="e">
        <f t="shared" si="50"/>
        <v>#NUM!</v>
      </c>
      <c r="AJ361" s="7"/>
      <c r="AK361" s="7">
        <f t="shared" si="51"/>
        <v>-0.89764963696322564</v>
      </c>
      <c r="AL361" s="7" t="e">
        <f t="shared" si="52"/>
        <v>#NUM!</v>
      </c>
      <c r="AM361" s="7" t="e">
        <f t="shared" si="53"/>
        <v>#NUM!</v>
      </c>
    </row>
    <row r="362" spans="1:39" x14ac:dyDescent="0.25">
      <c r="A362" t="s">
        <v>247</v>
      </c>
      <c r="B362" t="s">
        <v>250</v>
      </c>
      <c r="C362" s="6">
        <v>40292</v>
      </c>
      <c r="D362">
        <v>2</v>
      </c>
      <c r="E362">
        <v>1</v>
      </c>
      <c r="F362">
        <v>1.4</v>
      </c>
      <c r="G362">
        <v>1</v>
      </c>
      <c r="H362">
        <v>1</v>
      </c>
      <c r="I362">
        <v>0.61</v>
      </c>
      <c r="J362">
        <v>8</v>
      </c>
      <c r="K362">
        <v>234</v>
      </c>
      <c r="L362">
        <v>8</v>
      </c>
      <c r="M362">
        <v>0</v>
      </c>
      <c r="N362">
        <v>3.82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0</v>
      </c>
      <c r="X362">
        <v>0</v>
      </c>
      <c r="Y362">
        <v>0</v>
      </c>
      <c r="Z362">
        <v>0</v>
      </c>
      <c r="AA362" t="s">
        <v>1163</v>
      </c>
      <c r="AD362">
        <f t="shared" si="45"/>
        <v>8</v>
      </c>
      <c r="AE362">
        <f t="shared" si="46"/>
        <v>0</v>
      </c>
      <c r="AF362">
        <f t="shared" si="47"/>
        <v>0</v>
      </c>
      <c r="AG362" s="7">
        <f t="shared" si="48"/>
        <v>2.2800000000000002</v>
      </c>
      <c r="AH362" s="7" t="e">
        <f t="shared" si="49"/>
        <v>#NUM!</v>
      </c>
      <c r="AI362" s="7" t="e">
        <f t="shared" si="50"/>
        <v>#NUM!</v>
      </c>
      <c r="AJ362" s="7"/>
      <c r="AK362" s="7">
        <f t="shared" si="51"/>
        <v>-1.5399999999999996</v>
      </c>
      <c r="AL362" s="7" t="e">
        <f t="shared" si="52"/>
        <v>#NUM!</v>
      </c>
      <c r="AM362" s="7" t="e">
        <f t="shared" si="53"/>
        <v>#NUM!</v>
      </c>
    </row>
    <row r="363" spans="1:39" x14ac:dyDescent="0.25">
      <c r="A363" t="s">
        <v>247</v>
      </c>
      <c r="B363" t="s">
        <v>250</v>
      </c>
      <c r="C363" s="6">
        <v>40293</v>
      </c>
      <c r="D363">
        <v>2</v>
      </c>
      <c r="E363">
        <v>3</v>
      </c>
      <c r="F363">
        <v>1.4</v>
      </c>
      <c r="G363">
        <v>1</v>
      </c>
      <c r="H363">
        <v>1</v>
      </c>
      <c r="I363">
        <v>1</v>
      </c>
      <c r="J363">
        <v>32</v>
      </c>
      <c r="K363">
        <v>3505</v>
      </c>
      <c r="L363">
        <v>125</v>
      </c>
      <c r="M363">
        <v>0</v>
      </c>
      <c r="N363">
        <v>31.39</v>
      </c>
      <c r="O363">
        <v>0.84</v>
      </c>
      <c r="P363">
        <v>17</v>
      </c>
      <c r="Q363">
        <v>580</v>
      </c>
      <c r="R363">
        <v>28</v>
      </c>
      <c r="S363">
        <v>2000</v>
      </c>
      <c r="T363">
        <v>11.22</v>
      </c>
      <c r="U363">
        <v>0.71</v>
      </c>
      <c r="V363">
        <v>11</v>
      </c>
      <c r="W363">
        <v>280</v>
      </c>
      <c r="X363">
        <v>11</v>
      </c>
      <c r="Y363">
        <v>750</v>
      </c>
      <c r="Z363">
        <v>5.19</v>
      </c>
      <c r="AA363" t="s">
        <v>707</v>
      </c>
      <c r="AD363">
        <f t="shared" si="45"/>
        <v>60</v>
      </c>
      <c r="AE363">
        <f t="shared" si="46"/>
        <v>28</v>
      </c>
      <c r="AF363">
        <f t="shared" si="47"/>
        <v>11</v>
      </c>
      <c r="AG363" s="7">
        <f t="shared" si="48"/>
        <v>32.059302171200855</v>
      </c>
      <c r="AH363" s="7">
        <f t="shared" si="49"/>
        <v>7.977122543216808</v>
      </c>
      <c r="AI363" s="7">
        <f t="shared" si="50"/>
        <v>2.9143976813334604</v>
      </c>
      <c r="AJ363" s="7"/>
      <c r="AK363" s="7">
        <f t="shared" si="51"/>
        <v>0.66930217120085445</v>
      </c>
      <c r="AL363" s="7">
        <f t="shared" si="52"/>
        <v>-3.2428774567831926</v>
      </c>
      <c r="AM363" s="7">
        <f t="shared" si="53"/>
        <v>-2.2756023186665399</v>
      </c>
    </row>
    <row r="364" spans="1:39" x14ac:dyDescent="0.25">
      <c r="A364" t="s">
        <v>510</v>
      </c>
      <c r="B364" t="s">
        <v>806</v>
      </c>
      <c r="C364" s="6">
        <v>40442</v>
      </c>
      <c r="D364">
        <v>2</v>
      </c>
      <c r="E364">
        <v>3</v>
      </c>
      <c r="F364">
        <v>1.4</v>
      </c>
      <c r="G364">
        <v>1</v>
      </c>
      <c r="H364">
        <v>1</v>
      </c>
      <c r="I364">
        <v>1</v>
      </c>
      <c r="J364">
        <v>12</v>
      </c>
      <c r="K364">
        <v>2332</v>
      </c>
      <c r="L364">
        <v>31</v>
      </c>
      <c r="M364">
        <v>0</v>
      </c>
      <c r="N364">
        <v>14.35</v>
      </c>
      <c r="O364">
        <v>0.84</v>
      </c>
      <c r="P364">
        <v>5</v>
      </c>
      <c r="Q364">
        <v>723</v>
      </c>
      <c r="R364">
        <v>20</v>
      </c>
      <c r="S364">
        <v>2000</v>
      </c>
      <c r="T364">
        <v>8.86</v>
      </c>
      <c r="U364">
        <v>0.71</v>
      </c>
      <c r="V364">
        <v>14</v>
      </c>
      <c r="W364">
        <v>386</v>
      </c>
      <c r="X364">
        <v>14</v>
      </c>
      <c r="Y364">
        <v>750</v>
      </c>
      <c r="Z364">
        <v>5.93</v>
      </c>
      <c r="AA364" t="s">
        <v>729</v>
      </c>
      <c r="AD364">
        <f t="shared" si="45"/>
        <v>31</v>
      </c>
      <c r="AE364">
        <f t="shared" si="46"/>
        <v>19</v>
      </c>
      <c r="AF364">
        <f t="shared" si="47"/>
        <v>14</v>
      </c>
      <c r="AG364" s="7">
        <f t="shared" si="48"/>
        <v>19.762494752874016</v>
      </c>
      <c r="AH364" s="7">
        <f t="shared" si="49"/>
        <v>8.6145495859160963</v>
      </c>
      <c r="AI364" s="7">
        <f t="shared" si="50"/>
        <v>4.5979204338192545</v>
      </c>
      <c r="AJ364" s="7"/>
      <c r="AK364" s="7">
        <f t="shared" si="51"/>
        <v>5.4124947528740162</v>
      </c>
      <c r="AL364" s="7">
        <f t="shared" si="52"/>
        <v>-0.24545041408390311</v>
      </c>
      <c r="AM364" s="7">
        <f t="shared" si="53"/>
        <v>-1.3320795661807452</v>
      </c>
    </row>
    <row r="365" spans="1:39" x14ac:dyDescent="0.25">
      <c r="A365" t="s">
        <v>510</v>
      </c>
      <c r="B365" t="s">
        <v>511</v>
      </c>
      <c r="C365" s="6">
        <v>40443</v>
      </c>
      <c r="D365">
        <v>2</v>
      </c>
      <c r="E365">
        <v>3</v>
      </c>
      <c r="F365">
        <v>1.4</v>
      </c>
      <c r="G365">
        <v>1</v>
      </c>
      <c r="H365">
        <v>1</v>
      </c>
      <c r="I365">
        <v>1</v>
      </c>
      <c r="J365">
        <v>7</v>
      </c>
      <c r="K365">
        <v>2509</v>
      </c>
      <c r="L365">
        <v>14</v>
      </c>
      <c r="M365">
        <v>0</v>
      </c>
      <c r="N365">
        <v>8.4</v>
      </c>
      <c r="O365">
        <v>0.84</v>
      </c>
      <c r="P365">
        <v>3</v>
      </c>
      <c r="Q365">
        <v>660</v>
      </c>
      <c r="R365">
        <v>7</v>
      </c>
      <c r="S365">
        <v>2000</v>
      </c>
      <c r="T365">
        <v>5.0199999999999996</v>
      </c>
      <c r="U365">
        <v>0.71</v>
      </c>
      <c r="V365">
        <v>4</v>
      </c>
      <c r="W365">
        <v>319</v>
      </c>
      <c r="X365">
        <v>4</v>
      </c>
      <c r="Y365">
        <v>750</v>
      </c>
      <c r="Z365">
        <v>3.46</v>
      </c>
      <c r="AB365" t="s">
        <v>140</v>
      </c>
      <c r="AD365">
        <f t="shared" si="45"/>
        <v>14</v>
      </c>
      <c r="AE365">
        <f t="shared" si="46"/>
        <v>7</v>
      </c>
      <c r="AF365">
        <f t="shared" si="47"/>
        <v>4</v>
      </c>
      <c r="AG365" s="7">
        <f t="shared" si="48"/>
        <v>16.959220414919184</v>
      </c>
      <c r="AH365" s="7">
        <f t="shared" si="49"/>
        <v>6.9238802039301195</v>
      </c>
      <c r="AI365" s="7">
        <f t="shared" si="50"/>
        <v>3.2011831261606094</v>
      </c>
      <c r="AJ365" s="7"/>
      <c r="AK365" s="7">
        <f t="shared" si="51"/>
        <v>8.5592204149191833</v>
      </c>
      <c r="AL365" s="7">
        <f t="shared" si="52"/>
        <v>1.9038802039301199</v>
      </c>
      <c r="AM365" s="7">
        <f t="shared" si="53"/>
        <v>-0.25881687383939056</v>
      </c>
    </row>
    <row r="366" spans="1:39" x14ac:dyDescent="0.25">
      <c r="A366" t="s">
        <v>510</v>
      </c>
      <c r="B366" t="s">
        <v>511</v>
      </c>
      <c r="C366" s="6">
        <v>40445</v>
      </c>
      <c r="D366">
        <v>2</v>
      </c>
      <c r="E366">
        <v>3</v>
      </c>
      <c r="F366">
        <v>1.4</v>
      </c>
      <c r="G366">
        <v>1</v>
      </c>
      <c r="H366">
        <v>1</v>
      </c>
      <c r="I366">
        <v>1</v>
      </c>
      <c r="J366">
        <v>11</v>
      </c>
      <c r="K366">
        <v>1901</v>
      </c>
      <c r="L366">
        <v>19</v>
      </c>
      <c r="M366">
        <v>0</v>
      </c>
      <c r="N366">
        <v>10.15</v>
      </c>
      <c r="O366">
        <v>0.84</v>
      </c>
      <c r="P366">
        <v>7</v>
      </c>
      <c r="Q366">
        <v>705</v>
      </c>
      <c r="R366">
        <v>10</v>
      </c>
      <c r="S366">
        <v>2000</v>
      </c>
      <c r="T366">
        <v>5.9</v>
      </c>
      <c r="U366">
        <v>0.71</v>
      </c>
      <c r="V366">
        <v>6</v>
      </c>
      <c r="W366">
        <v>376</v>
      </c>
      <c r="X366">
        <v>4</v>
      </c>
      <c r="Y366">
        <v>750</v>
      </c>
      <c r="Z366">
        <v>3.46</v>
      </c>
      <c r="AB366" t="s">
        <v>38</v>
      </c>
      <c r="AD366">
        <f t="shared" si="45"/>
        <v>24</v>
      </c>
      <c r="AE366">
        <f t="shared" si="46"/>
        <v>13</v>
      </c>
      <c r="AF366">
        <f t="shared" si="47"/>
        <v>6</v>
      </c>
      <c r="AG366" s="7">
        <f t="shared" si="48"/>
        <v>16.568058540945643</v>
      </c>
      <c r="AH366" s="7">
        <f t="shared" si="49"/>
        <v>7.8690897397619413</v>
      </c>
      <c r="AI366" s="7">
        <f t="shared" si="50"/>
        <v>4.0281712257611639</v>
      </c>
      <c r="AJ366" s="7"/>
      <c r="AK366" s="7">
        <f t="shared" si="51"/>
        <v>6.4180585409456423</v>
      </c>
      <c r="AL366" s="7">
        <f t="shared" si="52"/>
        <v>1.9690897397619409</v>
      </c>
      <c r="AM366" s="7">
        <f t="shared" si="53"/>
        <v>0.56817122576116397</v>
      </c>
    </row>
    <row r="367" spans="1:39" x14ac:dyDescent="0.25">
      <c r="A367" t="s">
        <v>510</v>
      </c>
      <c r="B367" t="s">
        <v>511</v>
      </c>
      <c r="C367" s="6">
        <v>40446</v>
      </c>
      <c r="D367">
        <v>2</v>
      </c>
      <c r="E367">
        <v>3</v>
      </c>
      <c r="F367">
        <v>1.4</v>
      </c>
      <c r="G367">
        <v>1</v>
      </c>
      <c r="H367">
        <v>1</v>
      </c>
      <c r="I367">
        <v>1</v>
      </c>
      <c r="J367">
        <v>6</v>
      </c>
      <c r="K367">
        <v>3473</v>
      </c>
      <c r="L367">
        <v>12</v>
      </c>
      <c r="M367">
        <v>0</v>
      </c>
      <c r="N367">
        <v>7.7</v>
      </c>
      <c r="O367">
        <v>0.9</v>
      </c>
      <c r="P367">
        <v>3</v>
      </c>
      <c r="Q367">
        <v>1223</v>
      </c>
      <c r="R367">
        <v>6</v>
      </c>
      <c r="S367">
        <v>3000</v>
      </c>
      <c r="T367">
        <v>5.04</v>
      </c>
      <c r="U367">
        <v>0.75</v>
      </c>
      <c r="V367">
        <v>3</v>
      </c>
      <c r="W367">
        <v>607</v>
      </c>
      <c r="X367">
        <v>3</v>
      </c>
      <c r="Y367">
        <v>1000</v>
      </c>
      <c r="Z367">
        <v>3.4</v>
      </c>
      <c r="AB367" t="s">
        <v>512</v>
      </c>
      <c r="AD367">
        <f t="shared" si="45"/>
        <v>12</v>
      </c>
      <c r="AE367">
        <f t="shared" si="46"/>
        <v>6</v>
      </c>
      <c r="AF367">
        <f t="shared" si="47"/>
        <v>3</v>
      </c>
      <c r="AG367" s="7">
        <f t="shared" si="48"/>
        <v>19.20945725714429</v>
      </c>
      <c r="AH367" s="7">
        <f t="shared" si="49"/>
        <v>10.418925439365442</v>
      </c>
      <c r="AI367" s="7">
        <f t="shared" si="50"/>
        <v>6.1277840539266437</v>
      </c>
      <c r="AJ367" s="7"/>
      <c r="AK367" s="7">
        <f t="shared" si="51"/>
        <v>11.509457257144291</v>
      </c>
      <c r="AL367" s="7">
        <f t="shared" si="52"/>
        <v>5.3789254393654415</v>
      </c>
      <c r="AM367" s="7">
        <f t="shared" si="53"/>
        <v>2.7277840539266438</v>
      </c>
    </row>
    <row r="368" spans="1:39" x14ac:dyDescent="0.25">
      <c r="A368" t="s">
        <v>510</v>
      </c>
      <c r="B368" t="s">
        <v>807</v>
      </c>
      <c r="C368" s="6">
        <v>40447</v>
      </c>
      <c r="D368">
        <v>2</v>
      </c>
      <c r="E368">
        <v>3</v>
      </c>
      <c r="F368">
        <v>1.4</v>
      </c>
      <c r="G368">
        <v>1</v>
      </c>
      <c r="H368">
        <v>1</v>
      </c>
      <c r="I368">
        <v>1</v>
      </c>
      <c r="J368">
        <v>16</v>
      </c>
      <c r="K368">
        <v>2205</v>
      </c>
      <c r="L368">
        <v>50</v>
      </c>
      <c r="M368">
        <v>0</v>
      </c>
      <c r="N368">
        <v>21</v>
      </c>
      <c r="O368">
        <v>0.84</v>
      </c>
      <c r="P368">
        <v>16</v>
      </c>
      <c r="Q368">
        <v>862</v>
      </c>
      <c r="R368">
        <v>35</v>
      </c>
      <c r="S368">
        <v>2000</v>
      </c>
      <c r="T368">
        <v>13.28</v>
      </c>
      <c r="U368">
        <v>0.71</v>
      </c>
      <c r="V368">
        <v>18</v>
      </c>
      <c r="W368">
        <v>359</v>
      </c>
      <c r="X368">
        <v>18</v>
      </c>
      <c r="Y368">
        <v>750</v>
      </c>
      <c r="Z368">
        <v>6.92</v>
      </c>
      <c r="AA368" t="s">
        <v>655</v>
      </c>
      <c r="AD368">
        <f t="shared" si="45"/>
        <v>50</v>
      </c>
      <c r="AE368">
        <f t="shared" si="46"/>
        <v>34</v>
      </c>
      <c r="AF368">
        <f t="shared" si="47"/>
        <v>18</v>
      </c>
      <c r="AG368" s="7">
        <f t="shared" si="48"/>
        <v>23.113730405896678</v>
      </c>
      <c r="AH368" s="7">
        <f t="shared" si="49"/>
        <v>11.463992954611692</v>
      </c>
      <c r="AI368" s="7">
        <f t="shared" si="50"/>
        <v>4.4357741192512634</v>
      </c>
      <c r="AJ368" s="7"/>
      <c r="AK368" s="7">
        <f t="shared" si="51"/>
        <v>2.1137304058966784</v>
      </c>
      <c r="AL368" s="7">
        <f t="shared" si="52"/>
        <v>-1.8160070453883073</v>
      </c>
      <c r="AM368" s="7">
        <f t="shared" si="53"/>
        <v>-2.4842258807487365</v>
      </c>
    </row>
    <row r="369" spans="1:39" x14ac:dyDescent="0.25">
      <c r="A369" t="s">
        <v>243</v>
      </c>
      <c r="B369" t="s">
        <v>918</v>
      </c>
      <c r="C369" s="6">
        <v>40282</v>
      </c>
      <c r="D369">
        <v>2</v>
      </c>
      <c r="E369">
        <v>2</v>
      </c>
      <c r="F369">
        <v>1.4</v>
      </c>
      <c r="G369">
        <v>1</v>
      </c>
      <c r="H369">
        <v>1</v>
      </c>
      <c r="I369">
        <v>0.71</v>
      </c>
      <c r="J369">
        <v>36</v>
      </c>
      <c r="K369">
        <v>271</v>
      </c>
      <c r="L369">
        <v>78</v>
      </c>
      <c r="M369">
        <v>750</v>
      </c>
      <c r="N369">
        <v>19.14</v>
      </c>
      <c r="O369">
        <v>0.61</v>
      </c>
      <c r="P369">
        <v>42</v>
      </c>
      <c r="Q369">
        <v>161</v>
      </c>
      <c r="R369">
        <v>42</v>
      </c>
      <c r="S369">
        <v>300</v>
      </c>
      <c r="T369">
        <v>11.02</v>
      </c>
      <c r="U369">
        <v>1</v>
      </c>
      <c r="V369">
        <v>0</v>
      </c>
      <c r="W369">
        <v>0</v>
      </c>
      <c r="X369">
        <v>0</v>
      </c>
      <c r="Y369">
        <v>0</v>
      </c>
      <c r="Z369">
        <v>0</v>
      </c>
      <c r="AB369" t="s">
        <v>919</v>
      </c>
      <c r="AD369">
        <f t="shared" si="45"/>
        <v>78</v>
      </c>
      <c r="AE369">
        <f t="shared" si="46"/>
        <v>42</v>
      </c>
      <c r="AF369">
        <f t="shared" si="47"/>
        <v>0</v>
      </c>
      <c r="AG369" s="7">
        <f t="shared" si="48"/>
        <v>8.1160333041497879</v>
      </c>
      <c r="AH369" s="7">
        <f t="shared" si="49"/>
        <v>3.3000000000000003</v>
      </c>
      <c r="AI369" s="7" t="e">
        <f t="shared" si="50"/>
        <v>#NUM!</v>
      </c>
      <c r="AJ369" s="7"/>
      <c r="AK369" s="7">
        <f t="shared" si="51"/>
        <v>-11.023966695850213</v>
      </c>
      <c r="AL369" s="7">
        <f t="shared" si="52"/>
        <v>-7.7199999999999989</v>
      </c>
      <c r="AM369" s="7" t="e">
        <f t="shared" si="53"/>
        <v>#NUM!</v>
      </c>
    </row>
    <row r="370" spans="1:39" x14ac:dyDescent="0.25">
      <c r="A370" t="s">
        <v>243</v>
      </c>
      <c r="B370" t="s">
        <v>244</v>
      </c>
      <c r="C370" s="6">
        <v>40281</v>
      </c>
      <c r="D370">
        <v>2</v>
      </c>
      <c r="E370">
        <v>3</v>
      </c>
      <c r="F370">
        <v>1.4</v>
      </c>
      <c r="G370">
        <v>1</v>
      </c>
      <c r="H370">
        <v>1</v>
      </c>
      <c r="I370">
        <v>1</v>
      </c>
      <c r="J370">
        <v>6</v>
      </c>
      <c r="K370">
        <v>1258</v>
      </c>
      <c r="L370">
        <v>19</v>
      </c>
      <c r="M370">
        <v>0</v>
      </c>
      <c r="N370">
        <v>10.15</v>
      </c>
      <c r="O370">
        <v>0.84</v>
      </c>
      <c r="P370">
        <v>7</v>
      </c>
      <c r="Q370">
        <v>683</v>
      </c>
      <c r="R370">
        <v>13</v>
      </c>
      <c r="S370">
        <v>2000</v>
      </c>
      <c r="T370">
        <v>6.79</v>
      </c>
      <c r="U370">
        <v>0.71</v>
      </c>
      <c r="V370">
        <v>7</v>
      </c>
      <c r="W370">
        <v>189</v>
      </c>
      <c r="X370">
        <v>6</v>
      </c>
      <c r="Y370">
        <v>750</v>
      </c>
      <c r="Z370">
        <v>3.96</v>
      </c>
      <c r="AB370" t="s">
        <v>245</v>
      </c>
      <c r="AD370">
        <f t="shared" si="45"/>
        <v>20</v>
      </c>
      <c r="AE370">
        <f t="shared" si="46"/>
        <v>14</v>
      </c>
      <c r="AF370">
        <f t="shared" si="47"/>
        <v>7</v>
      </c>
      <c r="AG370" s="7">
        <f t="shared" si="48"/>
        <v>12.600987203837409</v>
      </c>
      <c r="AH370" s="7">
        <f t="shared" si="49"/>
        <v>7.7749852541220186</v>
      </c>
      <c r="AI370" s="7">
        <f t="shared" si="50"/>
        <v>2.25</v>
      </c>
      <c r="AJ370" s="7"/>
      <c r="AK370" s="7">
        <f t="shared" si="51"/>
        <v>2.4509872038374088</v>
      </c>
      <c r="AL370" s="7">
        <f t="shared" si="52"/>
        <v>0.98498525412201854</v>
      </c>
      <c r="AM370" s="7">
        <f t="shared" si="53"/>
        <v>-1.71</v>
      </c>
    </row>
    <row r="371" spans="1:39" x14ac:dyDescent="0.25">
      <c r="A371" t="s">
        <v>243</v>
      </c>
      <c r="B371" t="s">
        <v>244</v>
      </c>
      <c r="C371" s="6">
        <v>40281</v>
      </c>
      <c r="D371">
        <v>2</v>
      </c>
      <c r="E371">
        <v>2</v>
      </c>
      <c r="F371">
        <v>1.4</v>
      </c>
      <c r="G371">
        <v>1</v>
      </c>
      <c r="H371">
        <v>1</v>
      </c>
      <c r="I371">
        <v>1</v>
      </c>
      <c r="J371">
        <v>18</v>
      </c>
      <c r="K371">
        <v>2800</v>
      </c>
      <c r="L371">
        <v>87</v>
      </c>
      <c r="M371">
        <v>0</v>
      </c>
      <c r="N371">
        <v>28.09</v>
      </c>
      <c r="O371">
        <v>0.84</v>
      </c>
      <c r="P371">
        <v>17</v>
      </c>
      <c r="Q371">
        <v>1010</v>
      </c>
      <c r="R371">
        <v>18</v>
      </c>
      <c r="S371">
        <v>2000</v>
      </c>
      <c r="T371">
        <v>16.36</v>
      </c>
      <c r="U371">
        <v>0.71</v>
      </c>
      <c r="V371">
        <v>0</v>
      </c>
      <c r="W371">
        <v>0</v>
      </c>
      <c r="X371">
        <v>0</v>
      </c>
      <c r="Y371">
        <v>750</v>
      </c>
      <c r="Z371">
        <v>0</v>
      </c>
      <c r="AB371" t="s">
        <v>154</v>
      </c>
      <c r="AD371">
        <f t="shared" si="45"/>
        <v>35</v>
      </c>
      <c r="AE371">
        <f t="shared" si="46"/>
        <v>17</v>
      </c>
      <c r="AF371">
        <f t="shared" si="47"/>
        <v>0</v>
      </c>
      <c r="AG371" s="7">
        <f t="shared" si="48"/>
        <v>22.435489377387206</v>
      </c>
      <c r="AH371" s="7">
        <f t="shared" si="49"/>
        <v>10.621543428948247</v>
      </c>
      <c r="AI371" s="7" t="e">
        <f t="shared" si="50"/>
        <v>#NUM!</v>
      </c>
      <c r="AJ371" s="7"/>
      <c r="AK371" s="7">
        <f t="shared" si="51"/>
        <v>-5.6545106226127935</v>
      </c>
      <c r="AL371" s="7">
        <f t="shared" si="52"/>
        <v>-5.7384565710517528</v>
      </c>
      <c r="AM371" s="7" t="e">
        <f t="shared" si="53"/>
        <v>#NUM!</v>
      </c>
    </row>
    <row r="372" spans="1:39" x14ac:dyDescent="0.25">
      <c r="A372" t="s">
        <v>243</v>
      </c>
      <c r="B372" t="s">
        <v>244</v>
      </c>
      <c r="C372" s="6">
        <v>40281</v>
      </c>
      <c r="D372">
        <v>2</v>
      </c>
      <c r="E372">
        <v>2</v>
      </c>
      <c r="F372">
        <v>1.4</v>
      </c>
      <c r="G372">
        <v>1</v>
      </c>
      <c r="H372">
        <v>1</v>
      </c>
      <c r="I372">
        <v>0.71</v>
      </c>
      <c r="J372">
        <v>26</v>
      </c>
      <c r="K372">
        <v>280</v>
      </c>
      <c r="L372">
        <v>53</v>
      </c>
      <c r="M372">
        <v>750</v>
      </c>
      <c r="N372">
        <v>15.58</v>
      </c>
      <c r="O372">
        <v>0.61</v>
      </c>
      <c r="P372">
        <v>28</v>
      </c>
      <c r="Q372">
        <v>161</v>
      </c>
      <c r="R372">
        <v>28</v>
      </c>
      <c r="S372">
        <v>300</v>
      </c>
      <c r="T372">
        <v>8.0500000000000007</v>
      </c>
      <c r="U372">
        <v>0</v>
      </c>
      <c r="V372">
        <v>0</v>
      </c>
      <c r="W372">
        <v>0</v>
      </c>
      <c r="X372">
        <v>0</v>
      </c>
      <c r="Y372">
        <v>0</v>
      </c>
      <c r="Z372">
        <v>0</v>
      </c>
      <c r="AB372" t="s">
        <v>917</v>
      </c>
      <c r="AD372">
        <f t="shared" si="45"/>
        <v>54</v>
      </c>
      <c r="AE372">
        <f t="shared" si="46"/>
        <v>28</v>
      </c>
      <c r="AF372">
        <f t="shared" si="47"/>
        <v>0</v>
      </c>
      <c r="AG372" s="7">
        <f t="shared" si="48"/>
        <v>5.1007154066162297</v>
      </c>
      <c r="AH372" s="7">
        <f t="shared" si="49"/>
        <v>2.88</v>
      </c>
      <c r="AI372" s="7" t="e">
        <f t="shared" si="50"/>
        <v>#NUM!</v>
      </c>
      <c r="AJ372" s="7"/>
      <c r="AK372" s="7">
        <f t="shared" si="51"/>
        <v>-10.47928459338377</v>
      </c>
      <c r="AL372" s="7">
        <f t="shared" si="52"/>
        <v>-5.1700000000000008</v>
      </c>
      <c r="AM372" s="7" t="e">
        <f t="shared" si="53"/>
        <v>#NUM!</v>
      </c>
    </row>
    <row r="373" spans="1:39" x14ac:dyDescent="0.25">
      <c r="A373" t="s">
        <v>243</v>
      </c>
      <c r="B373" t="s">
        <v>244</v>
      </c>
      <c r="C373" s="6">
        <v>40283</v>
      </c>
      <c r="D373">
        <v>2</v>
      </c>
      <c r="E373">
        <v>3</v>
      </c>
      <c r="F373">
        <v>1.4</v>
      </c>
      <c r="G373">
        <v>1</v>
      </c>
      <c r="H373">
        <v>1</v>
      </c>
      <c r="I373">
        <v>1</v>
      </c>
      <c r="J373">
        <v>2</v>
      </c>
      <c r="K373">
        <v>713</v>
      </c>
      <c r="L373">
        <v>26</v>
      </c>
      <c r="M373">
        <v>0</v>
      </c>
      <c r="N373">
        <v>12.6</v>
      </c>
      <c r="O373">
        <v>0.84</v>
      </c>
      <c r="P373">
        <v>7</v>
      </c>
      <c r="Q373">
        <v>432</v>
      </c>
      <c r="R373">
        <v>25</v>
      </c>
      <c r="S373">
        <v>2000</v>
      </c>
      <c r="T373">
        <v>10.33</v>
      </c>
      <c r="U373">
        <v>0.71</v>
      </c>
      <c r="V373">
        <v>18</v>
      </c>
      <c r="W373">
        <v>262</v>
      </c>
      <c r="X373">
        <v>18</v>
      </c>
      <c r="Y373">
        <v>750</v>
      </c>
      <c r="Z373">
        <v>6.92</v>
      </c>
      <c r="AB373" t="s">
        <v>246</v>
      </c>
      <c r="AD373">
        <f t="shared" si="45"/>
        <v>27</v>
      </c>
      <c r="AE373">
        <f t="shared" si="46"/>
        <v>25</v>
      </c>
      <c r="AF373">
        <f t="shared" si="47"/>
        <v>18</v>
      </c>
      <c r="AG373" s="7">
        <f t="shared" si="48"/>
        <v>9.3084834593875012</v>
      </c>
      <c r="AH373" s="7">
        <f t="shared" si="49"/>
        <v>5.8811293665813436</v>
      </c>
      <c r="AI373" s="7">
        <f t="shared" si="50"/>
        <v>2.8507790003148079</v>
      </c>
      <c r="AJ373" s="7"/>
      <c r="AK373" s="7">
        <f t="shared" si="51"/>
        <v>-3.2915165406124984</v>
      </c>
      <c r="AL373" s="7">
        <f t="shared" si="52"/>
        <v>-4.4488706334186565</v>
      </c>
      <c r="AM373" s="7">
        <f t="shared" si="53"/>
        <v>-4.069220999685192</v>
      </c>
    </row>
    <row r="374" spans="1:39" x14ac:dyDescent="0.25">
      <c r="A374" t="s">
        <v>243</v>
      </c>
      <c r="B374" t="s">
        <v>244</v>
      </c>
      <c r="C374" s="6">
        <v>40283</v>
      </c>
      <c r="D374">
        <v>2</v>
      </c>
      <c r="E374">
        <v>2</v>
      </c>
      <c r="F374">
        <v>1.4</v>
      </c>
      <c r="G374">
        <v>1</v>
      </c>
      <c r="H374">
        <v>1</v>
      </c>
      <c r="I374">
        <v>0.71</v>
      </c>
      <c r="J374">
        <v>55</v>
      </c>
      <c r="K374">
        <v>277</v>
      </c>
      <c r="L374">
        <v>113</v>
      </c>
      <c r="M374">
        <v>750</v>
      </c>
      <c r="N374">
        <v>21.53</v>
      </c>
      <c r="O374">
        <v>0.61</v>
      </c>
      <c r="P374">
        <v>61</v>
      </c>
      <c r="Q374">
        <v>160</v>
      </c>
      <c r="R374">
        <v>61</v>
      </c>
      <c r="S374">
        <v>300</v>
      </c>
      <c r="T374">
        <v>15.05</v>
      </c>
      <c r="U374">
        <v>0</v>
      </c>
      <c r="V374">
        <v>0</v>
      </c>
      <c r="W374">
        <v>0</v>
      </c>
      <c r="X374">
        <v>0</v>
      </c>
      <c r="Y374">
        <v>0</v>
      </c>
      <c r="Z374">
        <v>0</v>
      </c>
      <c r="AB374" t="s">
        <v>920</v>
      </c>
      <c r="AD374">
        <f t="shared" si="45"/>
        <v>116</v>
      </c>
      <c r="AE374">
        <f t="shared" si="46"/>
        <v>61</v>
      </c>
      <c r="AF374">
        <f t="shared" si="47"/>
        <v>0</v>
      </c>
      <c r="AG374" s="7">
        <f t="shared" si="48"/>
        <v>13.475363008225292</v>
      </c>
      <c r="AH374" s="7">
        <f t="shared" si="49"/>
        <v>5.17</v>
      </c>
      <c r="AI374" s="7" t="e">
        <f t="shared" si="50"/>
        <v>#NUM!</v>
      </c>
      <c r="AJ374" s="7"/>
      <c r="AK374" s="7">
        <f t="shared" si="51"/>
        <v>-8.0546369917747089</v>
      </c>
      <c r="AL374" s="7">
        <f t="shared" si="52"/>
        <v>-9.8800000000000008</v>
      </c>
      <c r="AM374" s="7" t="e">
        <f t="shared" si="53"/>
        <v>#NUM!</v>
      </c>
    </row>
    <row r="375" spans="1:39" x14ac:dyDescent="0.25">
      <c r="A375" t="s">
        <v>243</v>
      </c>
      <c r="B375" t="s">
        <v>244</v>
      </c>
      <c r="C375" s="6">
        <v>40284</v>
      </c>
      <c r="D375">
        <v>2</v>
      </c>
      <c r="E375">
        <v>3</v>
      </c>
      <c r="F375">
        <v>1.4</v>
      </c>
      <c r="G375">
        <v>1</v>
      </c>
      <c r="H375">
        <v>1</v>
      </c>
      <c r="I375">
        <v>1</v>
      </c>
      <c r="J375">
        <v>26</v>
      </c>
      <c r="K375">
        <v>1638</v>
      </c>
      <c r="L375">
        <v>74</v>
      </c>
      <c r="M375">
        <v>0</v>
      </c>
      <c r="N375">
        <v>26.61</v>
      </c>
      <c r="O375">
        <v>0.84</v>
      </c>
      <c r="P375">
        <v>24</v>
      </c>
      <c r="Q375">
        <v>565</v>
      </c>
      <c r="R375">
        <v>48</v>
      </c>
      <c r="S375">
        <v>2000</v>
      </c>
      <c r="T375">
        <v>17.12</v>
      </c>
      <c r="U375">
        <v>0.71</v>
      </c>
      <c r="V375">
        <v>24</v>
      </c>
      <c r="W375">
        <v>271</v>
      </c>
      <c r="X375">
        <v>24</v>
      </c>
      <c r="Y375">
        <v>750</v>
      </c>
      <c r="Z375">
        <v>8.41</v>
      </c>
      <c r="AA375" t="s">
        <v>714</v>
      </c>
      <c r="AD375">
        <f t="shared" si="45"/>
        <v>74</v>
      </c>
      <c r="AE375">
        <f t="shared" si="46"/>
        <v>48</v>
      </c>
      <c r="AF375">
        <f t="shared" si="47"/>
        <v>24</v>
      </c>
      <c r="AG375" s="7">
        <f t="shared" si="48"/>
        <v>26.22673733068746</v>
      </c>
      <c r="AH375" s="7">
        <f t="shared" si="49"/>
        <v>9.4265313255837579</v>
      </c>
      <c r="AI375" s="7">
        <f t="shared" si="50"/>
        <v>3.2238018080943873</v>
      </c>
      <c r="AJ375" s="7"/>
      <c r="AK375" s="7">
        <f t="shared" si="51"/>
        <v>-0.38326266931253983</v>
      </c>
      <c r="AL375" s="7">
        <f t="shared" si="52"/>
        <v>-7.693468674416243</v>
      </c>
      <c r="AM375" s="7">
        <f t="shared" si="53"/>
        <v>-5.1861981919056124</v>
      </c>
    </row>
    <row r="376" spans="1:39" x14ac:dyDescent="0.25">
      <c r="A376" t="s">
        <v>243</v>
      </c>
      <c r="B376" t="s">
        <v>244</v>
      </c>
      <c r="C376" s="6">
        <v>40284</v>
      </c>
      <c r="D376">
        <v>2</v>
      </c>
      <c r="E376">
        <v>2</v>
      </c>
      <c r="F376">
        <v>1.4</v>
      </c>
      <c r="G376">
        <v>1</v>
      </c>
      <c r="H376">
        <v>1</v>
      </c>
      <c r="I376">
        <v>0.71</v>
      </c>
      <c r="J376">
        <v>40</v>
      </c>
      <c r="K376">
        <v>276</v>
      </c>
      <c r="L376">
        <v>81</v>
      </c>
      <c r="M376">
        <v>750</v>
      </c>
      <c r="N376">
        <v>19.38</v>
      </c>
      <c r="O376">
        <v>0.61</v>
      </c>
      <c r="P376">
        <v>44</v>
      </c>
      <c r="Q376">
        <v>163</v>
      </c>
      <c r="R376">
        <v>44</v>
      </c>
      <c r="S376">
        <v>300</v>
      </c>
      <c r="T376">
        <v>11.45</v>
      </c>
      <c r="U376">
        <v>0</v>
      </c>
      <c r="V376">
        <v>0</v>
      </c>
      <c r="W376">
        <v>0</v>
      </c>
      <c r="X376">
        <v>0</v>
      </c>
      <c r="Y376">
        <v>0</v>
      </c>
      <c r="Z376">
        <v>0</v>
      </c>
      <c r="AB376" t="s">
        <v>921</v>
      </c>
      <c r="AD376">
        <f t="shared" si="45"/>
        <v>84</v>
      </c>
      <c r="AE376">
        <f t="shared" si="46"/>
        <v>44</v>
      </c>
      <c r="AF376">
        <f t="shared" si="47"/>
        <v>0</v>
      </c>
      <c r="AG376" s="7">
        <f t="shared" si="48"/>
        <v>9.0832692348509934</v>
      </c>
      <c r="AH376" s="7">
        <f t="shared" si="49"/>
        <v>3.3600000000000003</v>
      </c>
      <c r="AI376" s="7" t="e">
        <f t="shared" si="50"/>
        <v>#NUM!</v>
      </c>
      <c r="AJ376" s="7"/>
      <c r="AK376" s="7">
        <f t="shared" si="51"/>
        <v>-10.296730765149006</v>
      </c>
      <c r="AL376" s="7">
        <f t="shared" si="52"/>
        <v>-8.09</v>
      </c>
      <c r="AM376" s="7" t="e">
        <f t="shared" si="53"/>
        <v>#NUM!</v>
      </c>
    </row>
    <row r="377" spans="1:39" x14ac:dyDescent="0.25">
      <c r="A377" t="s">
        <v>243</v>
      </c>
      <c r="B377" t="s">
        <v>244</v>
      </c>
      <c r="C377" s="6">
        <v>40284</v>
      </c>
      <c r="D377">
        <v>2</v>
      </c>
      <c r="E377">
        <v>2</v>
      </c>
      <c r="F377">
        <v>1.4</v>
      </c>
      <c r="G377">
        <v>1</v>
      </c>
      <c r="H377">
        <v>1</v>
      </c>
      <c r="I377">
        <v>1</v>
      </c>
      <c r="J377">
        <v>26</v>
      </c>
      <c r="K377">
        <v>2617</v>
      </c>
      <c r="L377">
        <v>136</v>
      </c>
      <c r="M377">
        <v>0</v>
      </c>
      <c r="N377">
        <v>32.159999999999997</v>
      </c>
      <c r="O377">
        <v>0.84</v>
      </c>
      <c r="P377">
        <v>30</v>
      </c>
      <c r="Q377">
        <v>1054</v>
      </c>
      <c r="R377">
        <v>111</v>
      </c>
      <c r="S377">
        <v>2000</v>
      </c>
      <c r="T377">
        <v>25.56</v>
      </c>
      <c r="U377">
        <v>0</v>
      </c>
      <c r="V377">
        <v>0</v>
      </c>
      <c r="W377">
        <v>0</v>
      </c>
      <c r="X377">
        <v>0</v>
      </c>
      <c r="Y377">
        <v>0</v>
      </c>
      <c r="Z377">
        <v>0</v>
      </c>
      <c r="AB377" t="s">
        <v>38</v>
      </c>
      <c r="AD377">
        <f t="shared" si="45"/>
        <v>56</v>
      </c>
      <c r="AE377">
        <f t="shared" si="46"/>
        <v>30</v>
      </c>
      <c r="AF377">
        <f t="shared" si="47"/>
        <v>0</v>
      </c>
      <c r="AG377" s="7">
        <f t="shared" si="48"/>
        <v>26.965959984010279</v>
      </c>
      <c r="AH377" s="7">
        <f t="shared" si="49"/>
        <v>12.585718091984512</v>
      </c>
      <c r="AI377" s="7" t="e">
        <f t="shared" si="50"/>
        <v>#NUM!</v>
      </c>
      <c r="AJ377" s="7"/>
      <c r="AK377" s="7">
        <f t="shared" si="51"/>
        <v>-5.1940400159897173</v>
      </c>
      <c r="AL377" s="7">
        <f t="shared" si="52"/>
        <v>-12.974281908015486</v>
      </c>
      <c r="AM377" s="7" t="e">
        <f t="shared" si="53"/>
        <v>#NUM!</v>
      </c>
    </row>
    <row r="378" spans="1:39" x14ac:dyDescent="0.25">
      <c r="A378" t="s">
        <v>243</v>
      </c>
      <c r="B378" t="s">
        <v>244</v>
      </c>
      <c r="C378" s="6">
        <v>40285</v>
      </c>
      <c r="D378">
        <v>2</v>
      </c>
      <c r="E378">
        <v>2</v>
      </c>
      <c r="F378">
        <v>1.4</v>
      </c>
      <c r="G378">
        <v>1</v>
      </c>
      <c r="H378">
        <v>1</v>
      </c>
      <c r="I378">
        <v>0.71</v>
      </c>
      <c r="J378">
        <v>25</v>
      </c>
      <c r="K378">
        <v>281</v>
      </c>
      <c r="L378">
        <v>46</v>
      </c>
      <c r="M378">
        <v>750</v>
      </c>
      <c r="N378">
        <v>13.85</v>
      </c>
      <c r="O378">
        <v>0.61</v>
      </c>
      <c r="P378">
        <v>23</v>
      </c>
      <c r="Q378">
        <v>175</v>
      </c>
      <c r="R378">
        <v>23</v>
      </c>
      <c r="S378">
        <v>300</v>
      </c>
      <c r="T378">
        <v>6.99</v>
      </c>
      <c r="U378">
        <v>0</v>
      </c>
      <c r="V378">
        <v>0</v>
      </c>
      <c r="W378">
        <v>0</v>
      </c>
      <c r="X378">
        <v>0</v>
      </c>
      <c r="Y378">
        <v>0</v>
      </c>
      <c r="Z378">
        <v>0</v>
      </c>
      <c r="AB378" t="s">
        <v>922</v>
      </c>
      <c r="AD378">
        <f t="shared" si="45"/>
        <v>48</v>
      </c>
      <c r="AE378">
        <f t="shared" si="46"/>
        <v>23</v>
      </c>
      <c r="AF378">
        <f t="shared" si="47"/>
        <v>0</v>
      </c>
      <c r="AG378" s="7">
        <f t="shared" si="48"/>
        <v>4.3029142059569496</v>
      </c>
      <c r="AH378" s="7">
        <f t="shared" si="49"/>
        <v>2.73</v>
      </c>
      <c r="AI378" s="7" t="e">
        <f t="shared" si="50"/>
        <v>#NUM!</v>
      </c>
      <c r="AJ378" s="7"/>
      <c r="AK378" s="7">
        <f t="shared" si="51"/>
        <v>-9.5470857940430491</v>
      </c>
      <c r="AL378" s="7">
        <f t="shared" si="52"/>
        <v>-4.26</v>
      </c>
      <c r="AM378" s="7" t="e">
        <f t="shared" si="53"/>
        <v>#NUM!</v>
      </c>
    </row>
    <row r="379" spans="1:39" x14ac:dyDescent="0.25">
      <c r="A379" t="s">
        <v>243</v>
      </c>
      <c r="B379" t="s">
        <v>244</v>
      </c>
      <c r="C379" s="6">
        <v>40286</v>
      </c>
      <c r="D379">
        <v>2</v>
      </c>
      <c r="E379">
        <v>3</v>
      </c>
      <c r="F379">
        <v>1.4</v>
      </c>
      <c r="G379">
        <v>1</v>
      </c>
      <c r="H379">
        <v>1</v>
      </c>
      <c r="I379">
        <v>0.84</v>
      </c>
      <c r="J379">
        <v>20</v>
      </c>
      <c r="K379">
        <v>665</v>
      </c>
      <c r="L379">
        <v>78</v>
      </c>
      <c r="M379">
        <v>2000</v>
      </c>
      <c r="N379">
        <v>22.85</v>
      </c>
      <c r="O379">
        <v>0.78</v>
      </c>
      <c r="P379">
        <v>23</v>
      </c>
      <c r="Q379">
        <v>477</v>
      </c>
      <c r="R379">
        <v>58</v>
      </c>
      <c r="S379">
        <v>1250</v>
      </c>
      <c r="T379">
        <v>18.510000000000002</v>
      </c>
      <c r="U379">
        <v>0.71</v>
      </c>
      <c r="V379">
        <v>35</v>
      </c>
      <c r="W379">
        <v>319</v>
      </c>
      <c r="X379">
        <v>35</v>
      </c>
      <c r="Y379">
        <v>750</v>
      </c>
      <c r="Z379">
        <v>11.13</v>
      </c>
      <c r="AA379" t="s">
        <v>715</v>
      </c>
      <c r="AD379">
        <f t="shared" si="45"/>
        <v>78</v>
      </c>
      <c r="AE379">
        <f t="shared" si="46"/>
        <v>58</v>
      </c>
      <c r="AF379">
        <f t="shared" si="47"/>
        <v>35</v>
      </c>
      <c r="AG379" s="7">
        <f t="shared" si="48"/>
        <v>16.558575285055976</v>
      </c>
      <c r="AH379" s="7">
        <f t="shared" si="49"/>
        <v>9.7868543056480277</v>
      </c>
      <c r="AI379" s="7">
        <f t="shared" si="50"/>
        <v>4.5794703054797612</v>
      </c>
      <c r="AJ379" s="7"/>
      <c r="AK379" s="7">
        <f t="shared" si="51"/>
        <v>-6.291424714944025</v>
      </c>
      <c r="AL379" s="7">
        <f t="shared" si="52"/>
        <v>-8.7231456943519738</v>
      </c>
      <c r="AM379" s="7">
        <f t="shared" si="53"/>
        <v>-6.5505296945202396</v>
      </c>
    </row>
    <row r="380" spans="1:39" x14ac:dyDescent="0.25">
      <c r="A380" t="s">
        <v>243</v>
      </c>
      <c r="B380" t="s">
        <v>244</v>
      </c>
      <c r="C380" s="6">
        <v>40286</v>
      </c>
      <c r="D380">
        <v>2</v>
      </c>
      <c r="E380">
        <v>2</v>
      </c>
      <c r="F380">
        <v>1.4</v>
      </c>
      <c r="G380">
        <v>1</v>
      </c>
      <c r="H380">
        <v>1</v>
      </c>
      <c r="I380">
        <v>1</v>
      </c>
      <c r="J380">
        <v>27</v>
      </c>
      <c r="K380">
        <v>4625</v>
      </c>
      <c r="L380">
        <v>130</v>
      </c>
      <c r="M380">
        <v>0</v>
      </c>
      <c r="N380">
        <v>31.75</v>
      </c>
      <c r="O380">
        <v>0.97</v>
      </c>
      <c r="P380">
        <v>25</v>
      </c>
      <c r="Q380">
        <v>2333</v>
      </c>
      <c r="R380">
        <v>25</v>
      </c>
      <c r="S380">
        <v>5000</v>
      </c>
      <c r="T380">
        <v>23.99</v>
      </c>
      <c r="U380">
        <v>0.84</v>
      </c>
      <c r="V380">
        <v>0</v>
      </c>
      <c r="W380">
        <v>0</v>
      </c>
      <c r="X380">
        <v>0</v>
      </c>
      <c r="Y380">
        <v>2000</v>
      </c>
      <c r="Z380">
        <v>0</v>
      </c>
      <c r="AA380" t="s">
        <v>1060</v>
      </c>
      <c r="AD380">
        <f t="shared" si="45"/>
        <v>52</v>
      </c>
      <c r="AE380">
        <f t="shared" si="46"/>
        <v>25</v>
      </c>
      <c r="AF380">
        <f t="shared" si="47"/>
        <v>0</v>
      </c>
      <c r="AG380" s="7">
        <f t="shared" si="48"/>
        <v>32.944333815951651</v>
      </c>
      <c r="AH380" s="7">
        <f t="shared" si="49"/>
        <v>18.568661733602358</v>
      </c>
      <c r="AI380" s="7" t="e">
        <f t="shared" si="50"/>
        <v>#NUM!</v>
      </c>
      <c r="AJ380" s="7"/>
      <c r="AK380" s="7">
        <f t="shared" si="51"/>
        <v>1.1943338159516514</v>
      </c>
      <c r="AL380" s="7">
        <f t="shared" si="52"/>
        <v>-5.4213382663976404</v>
      </c>
      <c r="AM380" s="7" t="e">
        <f t="shared" si="53"/>
        <v>#NUM!</v>
      </c>
    </row>
    <row r="381" spans="1:39" x14ac:dyDescent="0.25">
      <c r="A381" t="s">
        <v>243</v>
      </c>
      <c r="B381" t="s">
        <v>712</v>
      </c>
      <c r="C381" s="6">
        <v>40282</v>
      </c>
      <c r="D381">
        <v>2</v>
      </c>
      <c r="E381">
        <v>3</v>
      </c>
      <c r="F381">
        <v>1.4</v>
      </c>
      <c r="G381">
        <v>1</v>
      </c>
      <c r="H381">
        <v>1</v>
      </c>
      <c r="I381">
        <v>1</v>
      </c>
      <c r="J381">
        <v>19</v>
      </c>
      <c r="K381">
        <v>1253</v>
      </c>
      <c r="L381">
        <v>69</v>
      </c>
      <c r="M381">
        <v>0</v>
      </c>
      <c r="N381">
        <v>25.97</v>
      </c>
      <c r="O381">
        <v>0.84</v>
      </c>
      <c r="P381">
        <v>17</v>
      </c>
      <c r="Q381">
        <v>453</v>
      </c>
      <c r="R381">
        <v>51</v>
      </c>
      <c r="S381">
        <v>2000</v>
      </c>
      <c r="T381">
        <v>18.010000000000002</v>
      </c>
      <c r="U381">
        <v>0.71</v>
      </c>
      <c r="V381">
        <v>33</v>
      </c>
      <c r="W381">
        <v>250</v>
      </c>
      <c r="X381">
        <v>33</v>
      </c>
      <c r="Y381">
        <v>750</v>
      </c>
      <c r="Z381">
        <v>10.63</v>
      </c>
      <c r="AA381" t="s">
        <v>713</v>
      </c>
      <c r="AD381">
        <f t="shared" si="45"/>
        <v>69</v>
      </c>
      <c r="AE381">
        <f t="shared" si="46"/>
        <v>50</v>
      </c>
      <c r="AF381">
        <f t="shared" si="47"/>
        <v>33</v>
      </c>
      <c r="AG381" s="7">
        <f t="shared" si="48"/>
        <v>21.670969875690627</v>
      </c>
      <c r="AH381" s="7">
        <f t="shared" si="49"/>
        <v>8.0267641976697153</v>
      </c>
      <c r="AI381" s="7">
        <f t="shared" si="50"/>
        <v>3.0859520489152348</v>
      </c>
      <c r="AJ381" s="7"/>
      <c r="AK381" s="7">
        <f t="shared" si="51"/>
        <v>-4.2990301243093718</v>
      </c>
      <c r="AL381" s="7">
        <f t="shared" si="52"/>
        <v>-9.9832358023302863</v>
      </c>
      <c r="AM381" s="7">
        <f t="shared" si="53"/>
        <v>-7.5440479510847656</v>
      </c>
    </row>
    <row r="382" spans="1:39" x14ac:dyDescent="0.25">
      <c r="A382" t="s">
        <v>243</v>
      </c>
      <c r="B382" t="s">
        <v>712</v>
      </c>
      <c r="C382" s="6">
        <v>40282</v>
      </c>
      <c r="D382">
        <v>2</v>
      </c>
      <c r="E382">
        <v>2</v>
      </c>
      <c r="F382">
        <v>1.4</v>
      </c>
      <c r="G382">
        <v>1</v>
      </c>
      <c r="H382">
        <v>1</v>
      </c>
      <c r="I382">
        <v>1</v>
      </c>
      <c r="J382">
        <v>29</v>
      </c>
      <c r="K382">
        <v>2931</v>
      </c>
      <c r="L382">
        <v>127</v>
      </c>
      <c r="M382">
        <v>0</v>
      </c>
      <c r="N382">
        <v>31.54</v>
      </c>
      <c r="O382">
        <v>0.84</v>
      </c>
      <c r="P382">
        <v>22</v>
      </c>
      <c r="Q382">
        <v>1048</v>
      </c>
      <c r="R382">
        <v>21</v>
      </c>
      <c r="S382">
        <v>2000</v>
      </c>
      <c r="T382">
        <v>20.100000000000001</v>
      </c>
      <c r="U382">
        <v>0</v>
      </c>
      <c r="V382">
        <v>0</v>
      </c>
      <c r="W382">
        <v>0</v>
      </c>
      <c r="X382">
        <v>0</v>
      </c>
      <c r="Y382">
        <v>0</v>
      </c>
      <c r="Z382">
        <v>0</v>
      </c>
      <c r="AB382" t="s">
        <v>140</v>
      </c>
      <c r="AD382">
        <f t="shared" si="45"/>
        <v>51</v>
      </c>
      <c r="AE382">
        <f t="shared" si="46"/>
        <v>22</v>
      </c>
      <c r="AF382">
        <f t="shared" si="47"/>
        <v>0</v>
      </c>
      <c r="AG382" s="7">
        <f t="shared" si="48"/>
        <v>26.774604392617029</v>
      </c>
      <c r="AH382" s="7">
        <f t="shared" si="49"/>
        <v>11.516358869096392</v>
      </c>
      <c r="AI382" s="7" t="e">
        <f t="shared" si="50"/>
        <v>#NUM!</v>
      </c>
      <c r="AJ382" s="7"/>
      <c r="AK382" s="7">
        <f t="shared" si="51"/>
        <v>-4.7653956073829704</v>
      </c>
      <c r="AL382" s="7">
        <f t="shared" si="52"/>
        <v>-8.5836411309036098</v>
      </c>
      <c r="AM382" s="7" t="e">
        <f t="shared" si="53"/>
        <v>#NUM!</v>
      </c>
    </row>
    <row r="383" spans="1:39" x14ac:dyDescent="0.25">
      <c r="A383" t="s">
        <v>243</v>
      </c>
      <c r="B383" t="s">
        <v>712</v>
      </c>
      <c r="C383" s="6">
        <v>40283</v>
      </c>
      <c r="D383">
        <v>2</v>
      </c>
      <c r="E383">
        <v>2</v>
      </c>
      <c r="F383">
        <v>1.4</v>
      </c>
      <c r="G383">
        <v>1</v>
      </c>
      <c r="H383">
        <v>1</v>
      </c>
      <c r="I383">
        <v>1</v>
      </c>
      <c r="J383">
        <v>30</v>
      </c>
      <c r="K383">
        <v>2618</v>
      </c>
      <c r="L383">
        <v>171</v>
      </c>
      <c r="M383">
        <v>0</v>
      </c>
      <c r="N383">
        <v>34.25</v>
      </c>
      <c r="O383">
        <v>0.84</v>
      </c>
      <c r="P383">
        <v>29</v>
      </c>
      <c r="Q383">
        <v>1094</v>
      </c>
      <c r="R383">
        <v>141</v>
      </c>
      <c r="S383">
        <v>2000</v>
      </c>
      <c r="T383">
        <v>27.4</v>
      </c>
      <c r="U383">
        <v>0</v>
      </c>
      <c r="V383">
        <v>0</v>
      </c>
      <c r="W383">
        <v>0</v>
      </c>
      <c r="X383">
        <v>0</v>
      </c>
      <c r="Y383">
        <v>0</v>
      </c>
      <c r="Z383">
        <v>0</v>
      </c>
      <c r="AB383" t="s">
        <v>133</v>
      </c>
      <c r="AD383">
        <f t="shared" si="45"/>
        <v>59</v>
      </c>
      <c r="AE383">
        <f t="shared" si="46"/>
        <v>29</v>
      </c>
      <c r="AF383">
        <f t="shared" si="47"/>
        <v>0</v>
      </c>
      <c r="AG383" s="7">
        <f t="shared" si="48"/>
        <v>27.903859034057806</v>
      </c>
      <c r="AH383" s="7">
        <f t="shared" si="49"/>
        <v>12.75384904778781</v>
      </c>
      <c r="AI383" s="7" t="e">
        <f t="shared" si="50"/>
        <v>#NUM!</v>
      </c>
      <c r="AJ383" s="7"/>
      <c r="AK383" s="7">
        <f t="shared" si="51"/>
        <v>-6.3461409659421939</v>
      </c>
      <c r="AL383" s="7">
        <f t="shared" si="52"/>
        <v>-14.646150952212189</v>
      </c>
      <c r="AM383" s="7" t="e">
        <f t="shared" si="53"/>
        <v>#NUM!</v>
      </c>
    </row>
    <row r="384" spans="1:39" x14ac:dyDescent="0.25">
      <c r="A384" t="s">
        <v>243</v>
      </c>
      <c r="B384" t="s">
        <v>923</v>
      </c>
      <c r="C384" s="6">
        <v>40285</v>
      </c>
      <c r="D384">
        <v>2</v>
      </c>
      <c r="E384">
        <v>2</v>
      </c>
      <c r="F384">
        <v>1.4</v>
      </c>
      <c r="G384">
        <v>1</v>
      </c>
      <c r="H384">
        <v>1</v>
      </c>
      <c r="I384">
        <v>1</v>
      </c>
      <c r="J384">
        <v>31</v>
      </c>
      <c r="K384">
        <v>3224</v>
      </c>
      <c r="L384">
        <v>90</v>
      </c>
      <c r="M384">
        <v>0</v>
      </c>
      <c r="N384">
        <v>28.4</v>
      </c>
      <c r="O384">
        <v>0.84</v>
      </c>
      <c r="P384">
        <v>13</v>
      </c>
      <c r="Q384">
        <v>1030</v>
      </c>
      <c r="R384">
        <v>13</v>
      </c>
      <c r="S384">
        <v>2000</v>
      </c>
      <c r="T384">
        <v>7.93</v>
      </c>
      <c r="U384">
        <v>0.71</v>
      </c>
      <c r="V384">
        <v>0</v>
      </c>
      <c r="W384">
        <v>0</v>
      </c>
      <c r="X384">
        <v>0</v>
      </c>
      <c r="Y384">
        <v>750</v>
      </c>
      <c r="Z384">
        <v>0</v>
      </c>
      <c r="AB384" t="s">
        <v>119</v>
      </c>
      <c r="AD384">
        <f t="shared" si="45"/>
        <v>44</v>
      </c>
      <c r="AE384">
        <f t="shared" si="46"/>
        <v>13</v>
      </c>
      <c r="AF384">
        <f t="shared" si="47"/>
        <v>0</v>
      </c>
      <c r="AG384" s="7">
        <f t="shared" si="48"/>
        <v>26.018897200655221</v>
      </c>
      <c r="AH384" s="7">
        <f t="shared" si="49"/>
        <v>10.250456345619764</v>
      </c>
      <c r="AI384" s="7" t="e">
        <f t="shared" si="50"/>
        <v>#NUM!</v>
      </c>
      <c r="AJ384" s="7"/>
      <c r="AK384" s="7">
        <f t="shared" si="51"/>
        <v>-2.3811027993447773</v>
      </c>
      <c r="AL384" s="7">
        <f t="shared" si="52"/>
        <v>2.320456345619764</v>
      </c>
      <c r="AM384" s="7" t="e">
        <f t="shared" si="53"/>
        <v>#NUM!</v>
      </c>
    </row>
    <row r="385" spans="1:39" x14ac:dyDescent="0.25">
      <c r="A385" t="s">
        <v>547</v>
      </c>
      <c r="B385" t="s">
        <v>549</v>
      </c>
      <c r="C385" s="6">
        <v>40478</v>
      </c>
      <c r="D385">
        <v>2</v>
      </c>
      <c r="E385">
        <v>3</v>
      </c>
      <c r="F385">
        <v>1.4</v>
      </c>
      <c r="G385">
        <v>1</v>
      </c>
      <c r="H385">
        <v>1</v>
      </c>
      <c r="I385">
        <v>1</v>
      </c>
      <c r="J385">
        <v>7</v>
      </c>
      <c r="K385">
        <v>1580</v>
      </c>
      <c r="L385">
        <v>24</v>
      </c>
      <c r="M385">
        <v>0</v>
      </c>
      <c r="N385">
        <v>11.9</v>
      </c>
      <c r="O385">
        <v>0.84</v>
      </c>
      <c r="P385">
        <v>11</v>
      </c>
      <c r="Q385">
        <v>868</v>
      </c>
      <c r="R385">
        <v>18</v>
      </c>
      <c r="S385">
        <v>2000</v>
      </c>
      <c r="T385">
        <v>8.27</v>
      </c>
      <c r="U385">
        <v>0.71</v>
      </c>
      <c r="V385">
        <v>7</v>
      </c>
      <c r="W385">
        <v>417</v>
      </c>
      <c r="X385">
        <v>8</v>
      </c>
      <c r="Y385">
        <v>750</v>
      </c>
      <c r="Z385">
        <v>4.45</v>
      </c>
      <c r="AB385" t="s">
        <v>140</v>
      </c>
      <c r="AD385">
        <f t="shared" si="45"/>
        <v>25</v>
      </c>
      <c r="AE385">
        <f t="shared" si="46"/>
        <v>18</v>
      </c>
      <c r="AF385">
        <f t="shared" si="47"/>
        <v>7</v>
      </c>
      <c r="AG385" s="7">
        <f t="shared" si="48"/>
        <v>15.171583305102915</v>
      </c>
      <c r="AH385" s="7">
        <f t="shared" si="49"/>
        <v>9.7121483792707313</v>
      </c>
      <c r="AI385" s="7">
        <f t="shared" si="50"/>
        <v>4.572288284127854</v>
      </c>
      <c r="AJ385" s="7"/>
      <c r="AK385" s="7">
        <f t="shared" si="51"/>
        <v>3.2715833051029151</v>
      </c>
      <c r="AL385" s="7">
        <f t="shared" si="52"/>
        <v>1.4421483792707317</v>
      </c>
      <c r="AM385" s="7">
        <f t="shared" si="53"/>
        <v>0.12228828412785386</v>
      </c>
    </row>
    <row r="386" spans="1:39" x14ac:dyDescent="0.25">
      <c r="A386" t="s">
        <v>434</v>
      </c>
      <c r="B386" t="s">
        <v>435</v>
      </c>
      <c r="C386" s="6">
        <v>40358</v>
      </c>
      <c r="D386">
        <v>2</v>
      </c>
      <c r="E386">
        <v>3</v>
      </c>
      <c r="F386">
        <v>1.4</v>
      </c>
      <c r="G386">
        <v>1</v>
      </c>
      <c r="H386">
        <v>1</v>
      </c>
      <c r="I386">
        <v>1</v>
      </c>
      <c r="J386">
        <v>7</v>
      </c>
      <c r="K386">
        <v>1211</v>
      </c>
      <c r="L386">
        <v>18</v>
      </c>
      <c r="M386">
        <v>0</v>
      </c>
      <c r="N386">
        <v>9.8000000000000007</v>
      </c>
      <c r="O386">
        <v>0.75</v>
      </c>
      <c r="P386">
        <v>6</v>
      </c>
      <c r="Q386">
        <v>271</v>
      </c>
      <c r="R386">
        <v>12</v>
      </c>
      <c r="S386">
        <v>1000</v>
      </c>
      <c r="T386">
        <v>5.75</v>
      </c>
      <c r="U386">
        <v>0.61</v>
      </c>
      <c r="V386">
        <v>6</v>
      </c>
      <c r="W386">
        <v>110</v>
      </c>
      <c r="X386">
        <v>6</v>
      </c>
      <c r="Y386">
        <v>300</v>
      </c>
      <c r="Z386">
        <v>3.39</v>
      </c>
      <c r="AB386" t="s">
        <v>154</v>
      </c>
      <c r="AD386">
        <f t="shared" ref="AD386:AD449" si="54">(J386+P386+V386)</f>
        <v>19</v>
      </c>
      <c r="AE386">
        <f t="shared" ref="AE386:AE449" si="55">(+P386+V386)</f>
        <v>12</v>
      </c>
      <c r="AF386">
        <f t="shared" ref="AF386:AF449" si="56">+V386</f>
        <v>6</v>
      </c>
      <c r="AG386" s="7">
        <f t="shared" ref="AG386:AG449" si="57">(MAX($AN$7,(((LOG10(K386)^$AN$2))+(K386/$AN$3)+$AN$4))*(1+((AD386-32)/100)))+((AD386&gt;48)*(AD386-48)*0.1)</f>
        <v>12.176734846293614</v>
      </c>
      <c r="AH386" s="7">
        <f t="shared" ref="AH386:AH449" si="58">MAX($AN$7,(((LOG10(Q386)^$AN$2))+(Q386/$AN$3)+$AN$4))*(1+((AE386-32)/100))+((AE386&gt;48)*(AE386-48)*0.1)</f>
        <v>2.8033059200820762</v>
      </c>
      <c r="AI386" s="7">
        <f t="shared" ref="AI386:AI449" si="59">MAX($AN$7,(((LOG10(W386)^$AN$2))+(W386/$AN$3)+$AN$4))*(1+((AF386-32)/100))+((AF386&gt;48)*(AF386-48)*0.1)</f>
        <v>2.2199999999999998</v>
      </c>
      <c r="AJ386" s="7"/>
      <c r="AK386" s="7">
        <f t="shared" ref="AK386:AK449" si="60">+AG386-N386</f>
        <v>2.3767348462936138</v>
      </c>
      <c r="AL386" s="7">
        <f t="shared" ref="AL386:AL449" si="61">+AH386-T386</f>
        <v>-2.9466940799179238</v>
      </c>
      <c r="AM386" s="7">
        <f t="shared" ref="AM386:AM449" si="62">+AI386-Z386</f>
        <v>-1.1700000000000004</v>
      </c>
    </row>
    <row r="387" spans="1:39" x14ac:dyDescent="0.25">
      <c r="A387" t="s">
        <v>434</v>
      </c>
      <c r="B387" t="s">
        <v>435</v>
      </c>
      <c r="C387" s="6">
        <v>40359</v>
      </c>
      <c r="D387">
        <v>2</v>
      </c>
      <c r="E387">
        <v>2</v>
      </c>
      <c r="F387">
        <v>1.4</v>
      </c>
      <c r="G387">
        <v>1</v>
      </c>
      <c r="H387">
        <v>1</v>
      </c>
      <c r="I387">
        <v>1</v>
      </c>
      <c r="J387">
        <v>4</v>
      </c>
      <c r="K387">
        <v>2347</v>
      </c>
      <c r="L387">
        <v>23</v>
      </c>
      <c r="M387">
        <v>0</v>
      </c>
      <c r="N387">
        <v>11.55</v>
      </c>
      <c r="O387">
        <v>0.87</v>
      </c>
      <c r="P387">
        <v>6</v>
      </c>
      <c r="Q387">
        <v>1309</v>
      </c>
      <c r="R387">
        <v>5</v>
      </c>
      <c r="S387">
        <v>2500</v>
      </c>
      <c r="T387">
        <v>6.58</v>
      </c>
      <c r="U387">
        <v>0</v>
      </c>
      <c r="V387">
        <v>0</v>
      </c>
      <c r="W387">
        <v>0</v>
      </c>
      <c r="X387">
        <v>0</v>
      </c>
      <c r="Y387">
        <v>0</v>
      </c>
      <c r="Z387">
        <v>0</v>
      </c>
      <c r="AB387" t="s">
        <v>914</v>
      </c>
      <c r="AD387">
        <f t="shared" si="54"/>
        <v>10</v>
      </c>
      <c r="AE387">
        <f t="shared" si="55"/>
        <v>6</v>
      </c>
      <c r="AF387">
        <f t="shared" si="56"/>
        <v>0</v>
      </c>
      <c r="AG387" s="7">
        <f t="shared" si="57"/>
        <v>15.619322490505676</v>
      </c>
      <c r="AH387" s="7">
        <f t="shared" si="58"/>
        <v>10.848074011263002</v>
      </c>
      <c r="AI387" s="7" t="e">
        <f t="shared" si="59"/>
        <v>#NUM!</v>
      </c>
      <c r="AJ387" s="7"/>
      <c r="AK387" s="7">
        <f t="shared" si="60"/>
        <v>4.0693224905056748</v>
      </c>
      <c r="AL387" s="7">
        <f t="shared" si="61"/>
        <v>4.2680740112630016</v>
      </c>
      <c r="AM387" s="7" t="e">
        <f t="shared" si="62"/>
        <v>#NUM!</v>
      </c>
    </row>
    <row r="388" spans="1:39" x14ac:dyDescent="0.25">
      <c r="A388" t="s">
        <v>434</v>
      </c>
      <c r="B388" t="s">
        <v>435</v>
      </c>
      <c r="C388" s="6">
        <v>40359</v>
      </c>
      <c r="D388">
        <v>2</v>
      </c>
      <c r="E388">
        <v>2</v>
      </c>
      <c r="F388">
        <v>1.4</v>
      </c>
      <c r="G388">
        <v>1</v>
      </c>
      <c r="H388">
        <v>1</v>
      </c>
      <c r="I388">
        <v>0.75</v>
      </c>
      <c r="J388">
        <v>8</v>
      </c>
      <c r="K388">
        <v>301</v>
      </c>
      <c r="L388">
        <v>14</v>
      </c>
      <c r="M388">
        <v>1000</v>
      </c>
      <c r="N388">
        <v>6.27</v>
      </c>
      <c r="O388">
        <v>0.61</v>
      </c>
      <c r="P388">
        <v>6</v>
      </c>
      <c r="Q388">
        <v>132</v>
      </c>
      <c r="R388">
        <v>7</v>
      </c>
      <c r="S388">
        <v>300</v>
      </c>
      <c r="T388">
        <v>3.6</v>
      </c>
      <c r="U388">
        <v>0</v>
      </c>
      <c r="V388">
        <v>0</v>
      </c>
      <c r="W388">
        <v>0</v>
      </c>
      <c r="X388">
        <v>0</v>
      </c>
      <c r="Y388">
        <v>0</v>
      </c>
      <c r="Z388">
        <v>0</v>
      </c>
      <c r="AB388" t="s">
        <v>915</v>
      </c>
      <c r="AD388">
        <f t="shared" si="54"/>
        <v>14</v>
      </c>
      <c r="AE388">
        <f t="shared" si="55"/>
        <v>6</v>
      </c>
      <c r="AF388">
        <f t="shared" si="56"/>
        <v>0</v>
      </c>
      <c r="AG388" s="7">
        <f t="shared" si="57"/>
        <v>3.366288367235664</v>
      </c>
      <c r="AH388" s="7">
        <f t="shared" si="58"/>
        <v>2.2199999999999998</v>
      </c>
      <c r="AI388" s="7" t="e">
        <f t="shared" si="59"/>
        <v>#NUM!</v>
      </c>
      <c r="AJ388" s="7"/>
      <c r="AK388" s="7">
        <f t="shared" si="60"/>
        <v>-2.9037116327643355</v>
      </c>
      <c r="AL388" s="7">
        <f t="shared" si="61"/>
        <v>-1.3800000000000003</v>
      </c>
      <c r="AM388" s="7" t="e">
        <f t="shared" si="62"/>
        <v>#NUM!</v>
      </c>
    </row>
    <row r="389" spans="1:39" x14ac:dyDescent="0.25">
      <c r="A389" t="s">
        <v>434</v>
      </c>
      <c r="B389" t="s">
        <v>435</v>
      </c>
      <c r="C389" s="6">
        <v>40360</v>
      </c>
      <c r="D389">
        <v>2</v>
      </c>
      <c r="E389">
        <v>2</v>
      </c>
      <c r="F389">
        <v>1.4</v>
      </c>
      <c r="G389">
        <v>1</v>
      </c>
      <c r="H389">
        <v>1</v>
      </c>
      <c r="I389">
        <v>1</v>
      </c>
      <c r="J389">
        <v>4</v>
      </c>
      <c r="K389">
        <v>2127</v>
      </c>
      <c r="L389">
        <v>26</v>
      </c>
      <c r="M389">
        <v>0</v>
      </c>
      <c r="N389">
        <v>12.6</v>
      </c>
      <c r="O389">
        <v>0.87</v>
      </c>
      <c r="P389">
        <v>6</v>
      </c>
      <c r="Q389">
        <v>1325</v>
      </c>
      <c r="R389">
        <v>6</v>
      </c>
      <c r="S389">
        <v>2500</v>
      </c>
      <c r="T389">
        <v>7.41</v>
      </c>
      <c r="U389">
        <v>0</v>
      </c>
      <c r="V389">
        <v>0</v>
      </c>
      <c r="W389">
        <v>0</v>
      </c>
      <c r="X389">
        <v>0</v>
      </c>
      <c r="Y389">
        <v>0</v>
      </c>
      <c r="Z389">
        <v>0</v>
      </c>
      <c r="AB389" t="s">
        <v>914</v>
      </c>
      <c r="AD389">
        <f t="shared" si="54"/>
        <v>10</v>
      </c>
      <c r="AE389">
        <f t="shared" si="55"/>
        <v>6</v>
      </c>
      <c r="AF389">
        <f t="shared" si="56"/>
        <v>0</v>
      </c>
      <c r="AG389" s="7">
        <f t="shared" si="57"/>
        <v>14.876233373547457</v>
      </c>
      <c r="AH389" s="7">
        <f t="shared" si="58"/>
        <v>10.925514171506222</v>
      </c>
      <c r="AI389" s="7" t="e">
        <f t="shared" si="59"/>
        <v>#NUM!</v>
      </c>
      <c r="AJ389" s="7"/>
      <c r="AK389" s="7">
        <f t="shared" si="60"/>
        <v>2.2762333735474574</v>
      </c>
      <c r="AL389" s="7">
        <f t="shared" si="61"/>
        <v>3.5155141715062221</v>
      </c>
      <c r="AM389" s="7" t="e">
        <f t="shared" si="62"/>
        <v>#NUM!</v>
      </c>
    </row>
    <row r="390" spans="1:39" x14ac:dyDescent="0.25">
      <c r="A390" t="s">
        <v>434</v>
      </c>
      <c r="B390" t="s">
        <v>435</v>
      </c>
      <c r="C390" s="6">
        <v>40360</v>
      </c>
      <c r="D390">
        <v>2</v>
      </c>
      <c r="E390">
        <v>2</v>
      </c>
      <c r="F390">
        <v>1.4</v>
      </c>
      <c r="G390">
        <v>1</v>
      </c>
      <c r="H390">
        <v>1</v>
      </c>
      <c r="I390">
        <v>0.75</v>
      </c>
      <c r="J390">
        <v>11</v>
      </c>
      <c r="K390">
        <v>345</v>
      </c>
      <c r="L390">
        <v>17</v>
      </c>
      <c r="M390">
        <v>1000</v>
      </c>
      <c r="N390">
        <v>7.06</v>
      </c>
      <c r="O390">
        <v>0.61</v>
      </c>
      <c r="P390">
        <v>6</v>
      </c>
      <c r="Q390">
        <v>125</v>
      </c>
      <c r="R390">
        <v>6</v>
      </c>
      <c r="S390">
        <v>300</v>
      </c>
      <c r="T390">
        <v>3.39</v>
      </c>
      <c r="U390">
        <v>0</v>
      </c>
      <c r="V390">
        <v>0</v>
      </c>
      <c r="W390">
        <v>0</v>
      </c>
      <c r="X390">
        <v>0</v>
      </c>
      <c r="Y390">
        <v>0</v>
      </c>
      <c r="Z390">
        <v>0</v>
      </c>
      <c r="AB390" t="s">
        <v>915</v>
      </c>
      <c r="AD390">
        <f t="shared" si="54"/>
        <v>17</v>
      </c>
      <c r="AE390">
        <f t="shared" si="55"/>
        <v>6</v>
      </c>
      <c r="AF390">
        <f t="shared" si="56"/>
        <v>0</v>
      </c>
      <c r="AG390" s="7">
        <f t="shared" si="57"/>
        <v>4.1781001981851293</v>
      </c>
      <c r="AH390" s="7">
        <f t="shared" si="58"/>
        <v>2.2199999999999998</v>
      </c>
      <c r="AI390" s="7" t="e">
        <f t="shared" si="59"/>
        <v>#NUM!</v>
      </c>
      <c r="AJ390" s="7"/>
      <c r="AK390" s="7">
        <f t="shared" si="60"/>
        <v>-2.8818998018148703</v>
      </c>
      <c r="AL390" s="7">
        <f t="shared" si="61"/>
        <v>-1.1700000000000004</v>
      </c>
      <c r="AM390" s="7" t="e">
        <f t="shared" si="62"/>
        <v>#NUM!</v>
      </c>
    </row>
    <row r="391" spans="1:39" x14ac:dyDescent="0.25">
      <c r="A391" t="s">
        <v>434</v>
      </c>
      <c r="B391" t="s">
        <v>435</v>
      </c>
      <c r="C391" s="6">
        <v>40361</v>
      </c>
      <c r="D391">
        <v>2</v>
      </c>
      <c r="E391">
        <v>2</v>
      </c>
      <c r="F391">
        <v>1.4</v>
      </c>
      <c r="G391">
        <v>1</v>
      </c>
      <c r="H391">
        <v>1</v>
      </c>
      <c r="I391">
        <v>1</v>
      </c>
      <c r="J391">
        <v>5</v>
      </c>
      <c r="K391">
        <v>2162</v>
      </c>
      <c r="L391">
        <v>30</v>
      </c>
      <c r="M391">
        <v>0</v>
      </c>
      <c r="N391">
        <v>14</v>
      </c>
      <c r="O391">
        <v>0.87</v>
      </c>
      <c r="P391">
        <v>9</v>
      </c>
      <c r="Q391">
        <v>1200</v>
      </c>
      <c r="R391">
        <v>8</v>
      </c>
      <c r="S391">
        <v>2500</v>
      </c>
      <c r="T391">
        <v>7.41</v>
      </c>
      <c r="U391">
        <v>0</v>
      </c>
      <c r="V391">
        <v>0</v>
      </c>
      <c r="W391">
        <v>0</v>
      </c>
      <c r="X391">
        <v>0</v>
      </c>
      <c r="Y391">
        <v>0</v>
      </c>
      <c r="Z391">
        <v>0</v>
      </c>
      <c r="AB391" t="s">
        <v>914</v>
      </c>
      <c r="AD391">
        <f t="shared" si="54"/>
        <v>14</v>
      </c>
      <c r="AE391">
        <f t="shared" si="55"/>
        <v>9</v>
      </c>
      <c r="AF391">
        <f t="shared" si="56"/>
        <v>0</v>
      </c>
      <c r="AG391" s="7">
        <f t="shared" si="57"/>
        <v>15.767545494889749</v>
      </c>
      <c r="AH391" s="7">
        <f t="shared" si="58"/>
        <v>10.717827753065833</v>
      </c>
      <c r="AI391" s="7" t="e">
        <f t="shared" si="59"/>
        <v>#NUM!</v>
      </c>
      <c r="AJ391" s="7"/>
      <c r="AK391" s="7">
        <f t="shared" si="60"/>
        <v>1.7675454948897489</v>
      </c>
      <c r="AL391" s="7">
        <f t="shared" si="61"/>
        <v>3.3078277530658333</v>
      </c>
      <c r="AM391" s="7" t="e">
        <f t="shared" si="62"/>
        <v>#NUM!</v>
      </c>
    </row>
    <row r="392" spans="1:39" x14ac:dyDescent="0.25">
      <c r="A392" t="s">
        <v>434</v>
      </c>
      <c r="B392" t="s">
        <v>435</v>
      </c>
      <c r="C392" s="6">
        <v>40361</v>
      </c>
      <c r="D392">
        <v>2</v>
      </c>
      <c r="E392">
        <v>2</v>
      </c>
      <c r="F392">
        <v>1.4</v>
      </c>
      <c r="G392">
        <v>1</v>
      </c>
      <c r="H392">
        <v>1</v>
      </c>
      <c r="I392">
        <v>0.75</v>
      </c>
      <c r="J392">
        <v>11</v>
      </c>
      <c r="K392">
        <v>321</v>
      </c>
      <c r="L392">
        <v>17</v>
      </c>
      <c r="M392">
        <v>1000</v>
      </c>
      <c r="N392">
        <v>7.06</v>
      </c>
      <c r="O392">
        <v>0.61</v>
      </c>
      <c r="P392">
        <v>6</v>
      </c>
      <c r="Q392">
        <v>127</v>
      </c>
      <c r="R392">
        <v>7</v>
      </c>
      <c r="S392">
        <v>300</v>
      </c>
      <c r="T392">
        <v>3.6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0</v>
      </c>
      <c r="AB392" t="s">
        <v>915</v>
      </c>
      <c r="AD392">
        <f t="shared" si="54"/>
        <v>17</v>
      </c>
      <c r="AE392">
        <f t="shared" si="55"/>
        <v>6</v>
      </c>
      <c r="AF392">
        <f t="shared" si="56"/>
        <v>0</v>
      </c>
      <c r="AG392" s="7">
        <f t="shared" si="57"/>
        <v>3.8106546742056451</v>
      </c>
      <c r="AH392" s="7">
        <f t="shared" si="58"/>
        <v>2.2199999999999998</v>
      </c>
      <c r="AI392" s="7" t="e">
        <f t="shared" si="59"/>
        <v>#NUM!</v>
      </c>
      <c r="AJ392" s="7"/>
      <c r="AK392" s="7">
        <f t="shared" si="60"/>
        <v>-3.2493453257943545</v>
      </c>
      <c r="AL392" s="7">
        <f t="shared" si="61"/>
        <v>-1.3800000000000003</v>
      </c>
      <c r="AM392" s="7" t="e">
        <f t="shared" si="62"/>
        <v>#NUM!</v>
      </c>
    </row>
    <row r="393" spans="1:39" x14ac:dyDescent="0.25">
      <c r="A393" t="s">
        <v>434</v>
      </c>
      <c r="B393" t="s">
        <v>435</v>
      </c>
      <c r="C393" s="6">
        <v>40362</v>
      </c>
      <c r="D393">
        <v>2</v>
      </c>
      <c r="E393">
        <v>3</v>
      </c>
      <c r="F393">
        <v>1.4</v>
      </c>
      <c r="G393">
        <v>1</v>
      </c>
      <c r="H393">
        <v>1</v>
      </c>
      <c r="I393">
        <v>1</v>
      </c>
      <c r="J393">
        <v>7</v>
      </c>
      <c r="K393">
        <v>818</v>
      </c>
      <c r="L393">
        <v>22</v>
      </c>
      <c r="M393">
        <v>0</v>
      </c>
      <c r="N393">
        <v>11.2</v>
      </c>
      <c r="O393">
        <v>0.75</v>
      </c>
      <c r="P393">
        <v>9</v>
      </c>
      <c r="Q393">
        <v>295</v>
      </c>
      <c r="R393">
        <v>16</v>
      </c>
      <c r="S393">
        <v>1000</v>
      </c>
      <c r="T393">
        <v>6.79</v>
      </c>
      <c r="U393">
        <v>0.61</v>
      </c>
      <c r="V393">
        <v>8</v>
      </c>
      <c r="W393">
        <v>110</v>
      </c>
      <c r="X393">
        <v>7</v>
      </c>
      <c r="Y393">
        <v>300</v>
      </c>
      <c r="Z393">
        <v>3.6</v>
      </c>
      <c r="AB393" t="s">
        <v>119</v>
      </c>
      <c r="AD393">
        <f t="shared" si="54"/>
        <v>24</v>
      </c>
      <c r="AE393">
        <f t="shared" si="55"/>
        <v>17</v>
      </c>
      <c r="AF393">
        <f t="shared" si="56"/>
        <v>8</v>
      </c>
      <c r="AG393" s="7">
        <f t="shared" si="57"/>
        <v>9.9676995929953538</v>
      </c>
      <c r="AH393" s="7">
        <f t="shared" si="58"/>
        <v>3.3901863950226536</v>
      </c>
      <c r="AI393" s="7">
        <f t="shared" si="59"/>
        <v>2.2800000000000002</v>
      </c>
      <c r="AJ393" s="7"/>
      <c r="AK393" s="7">
        <f t="shared" si="60"/>
        <v>-1.2323004070046455</v>
      </c>
      <c r="AL393" s="7">
        <f t="shared" si="61"/>
        <v>-3.3998136049773464</v>
      </c>
      <c r="AM393" s="7">
        <f t="shared" si="62"/>
        <v>-1.3199999999999998</v>
      </c>
    </row>
    <row r="394" spans="1:39" x14ac:dyDescent="0.25">
      <c r="A394" t="s">
        <v>434</v>
      </c>
      <c r="B394" t="s">
        <v>435</v>
      </c>
      <c r="C394" s="6">
        <v>40362</v>
      </c>
      <c r="D394">
        <v>2</v>
      </c>
      <c r="E394">
        <v>2</v>
      </c>
      <c r="F394">
        <v>1.4</v>
      </c>
      <c r="G394">
        <v>1</v>
      </c>
      <c r="H394">
        <v>1</v>
      </c>
      <c r="I394">
        <v>1</v>
      </c>
      <c r="J394">
        <v>12</v>
      </c>
      <c r="K394">
        <v>3237</v>
      </c>
      <c r="L394">
        <v>38</v>
      </c>
      <c r="M394">
        <v>0</v>
      </c>
      <c r="N394">
        <v>16.8</v>
      </c>
      <c r="O394">
        <v>0.87</v>
      </c>
      <c r="P394">
        <v>12</v>
      </c>
      <c r="Q394">
        <v>1095</v>
      </c>
      <c r="R394">
        <v>11</v>
      </c>
      <c r="S394">
        <v>2500</v>
      </c>
      <c r="T394">
        <v>6.58</v>
      </c>
      <c r="U394">
        <v>0</v>
      </c>
      <c r="V394">
        <v>0</v>
      </c>
      <c r="W394">
        <v>0</v>
      </c>
      <c r="X394">
        <v>0</v>
      </c>
      <c r="Y394">
        <v>0</v>
      </c>
      <c r="Z394">
        <v>0</v>
      </c>
      <c r="AA394" t="s">
        <v>1083</v>
      </c>
      <c r="AD394">
        <f t="shared" si="54"/>
        <v>24</v>
      </c>
      <c r="AE394">
        <f t="shared" si="55"/>
        <v>12</v>
      </c>
      <c r="AF394">
        <f t="shared" si="56"/>
        <v>0</v>
      </c>
      <c r="AG394" s="7">
        <f t="shared" si="57"/>
        <v>21.411253531217522</v>
      </c>
      <c r="AH394" s="7">
        <f t="shared" si="58"/>
        <v>10.524665333808006</v>
      </c>
      <c r="AI394" s="7" t="e">
        <f t="shared" si="59"/>
        <v>#NUM!</v>
      </c>
      <c r="AJ394" s="7"/>
      <c r="AK394" s="7">
        <f t="shared" si="60"/>
        <v>4.6112535312175211</v>
      </c>
      <c r="AL394" s="7">
        <f t="shared" si="61"/>
        <v>3.9446653338080058</v>
      </c>
      <c r="AM394" s="7" t="e">
        <f t="shared" si="62"/>
        <v>#NUM!</v>
      </c>
    </row>
    <row r="395" spans="1:39" x14ac:dyDescent="0.25">
      <c r="A395" t="s">
        <v>434</v>
      </c>
      <c r="B395" t="s">
        <v>435</v>
      </c>
      <c r="C395" s="6">
        <v>40362</v>
      </c>
      <c r="D395">
        <v>2</v>
      </c>
      <c r="E395">
        <v>2</v>
      </c>
      <c r="F395">
        <v>1.4</v>
      </c>
      <c r="G395">
        <v>1</v>
      </c>
      <c r="H395">
        <v>1</v>
      </c>
      <c r="I395">
        <v>0.75</v>
      </c>
      <c r="J395">
        <v>8</v>
      </c>
      <c r="K395">
        <v>302</v>
      </c>
      <c r="L395">
        <v>14</v>
      </c>
      <c r="M395">
        <v>1000</v>
      </c>
      <c r="N395">
        <v>6.27</v>
      </c>
      <c r="O395">
        <v>0.61</v>
      </c>
      <c r="P395">
        <v>6</v>
      </c>
      <c r="Q395">
        <v>110</v>
      </c>
      <c r="R395">
        <v>6</v>
      </c>
      <c r="S395">
        <v>300</v>
      </c>
      <c r="T395">
        <v>3.39</v>
      </c>
      <c r="U395">
        <v>0</v>
      </c>
      <c r="V395">
        <v>0</v>
      </c>
      <c r="W395">
        <v>0</v>
      </c>
      <c r="X395">
        <v>0</v>
      </c>
      <c r="Y395">
        <v>0</v>
      </c>
      <c r="Z395">
        <v>0</v>
      </c>
      <c r="AA395" t="s">
        <v>1084</v>
      </c>
      <c r="AD395">
        <f t="shared" si="54"/>
        <v>14</v>
      </c>
      <c r="AE395">
        <f t="shared" si="55"/>
        <v>6</v>
      </c>
      <c r="AF395">
        <f t="shared" si="56"/>
        <v>0</v>
      </c>
      <c r="AG395" s="7">
        <f t="shared" si="57"/>
        <v>3.3821180373672339</v>
      </c>
      <c r="AH395" s="7">
        <f t="shared" si="58"/>
        <v>2.2199999999999998</v>
      </c>
      <c r="AI395" s="7" t="e">
        <f t="shared" si="59"/>
        <v>#NUM!</v>
      </c>
      <c r="AJ395" s="7"/>
      <c r="AK395" s="7">
        <f t="shared" si="60"/>
        <v>-2.8878819626327656</v>
      </c>
      <c r="AL395" s="7">
        <f t="shared" si="61"/>
        <v>-1.1700000000000004</v>
      </c>
      <c r="AM395" s="7" t="e">
        <f t="shared" si="62"/>
        <v>#NUM!</v>
      </c>
    </row>
    <row r="396" spans="1:39" x14ac:dyDescent="0.25">
      <c r="A396" t="s">
        <v>434</v>
      </c>
      <c r="B396" t="s">
        <v>435</v>
      </c>
      <c r="C396" s="6">
        <v>40363</v>
      </c>
      <c r="D396">
        <v>2</v>
      </c>
      <c r="E396">
        <v>2</v>
      </c>
      <c r="F396">
        <v>1.4</v>
      </c>
      <c r="G396">
        <v>1</v>
      </c>
      <c r="H396">
        <v>1</v>
      </c>
      <c r="I396">
        <v>1</v>
      </c>
      <c r="J396">
        <v>14</v>
      </c>
      <c r="K396">
        <v>2226</v>
      </c>
      <c r="L396">
        <v>71</v>
      </c>
      <c r="M396">
        <v>0</v>
      </c>
      <c r="N396">
        <v>26.23</v>
      </c>
      <c r="O396">
        <v>0.87</v>
      </c>
      <c r="P396">
        <v>19</v>
      </c>
      <c r="Q396">
        <v>1076</v>
      </c>
      <c r="R396">
        <v>20</v>
      </c>
      <c r="S396">
        <v>2500</v>
      </c>
      <c r="T396">
        <v>13.17</v>
      </c>
      <c r="U396">
        <v>0</v>
      </c>
      <c r="V396">
        <v>0</v>
      </c>
      <c r="W396">
        <v>0</v>
      </c>
      <c r="X396">
        <v>0</v>
      </c>
      <c r="Y396">
        <v>0</v>
      </c>
      <c r="Z396">
        <v>0</v>
      </c>
      <c r="AA396" t="s">
        <v>1046</v>
      </c>
      <c r="AD396">
        <f t="shared" si="54"/>
        <v>33</v>
      </c>
      <c r="AE396">
        <f t="shared" si="55"/>
        <v>19</v>
      </c>
      <c r="AF396">
        <f t="shared" si="56"/>
        <v>0</v>
      </c>
      <c r="AG396" s="7">
        <f t="shared" si="57"/>
        <v>19.705099963008749</v>
      </c>
      <c r="AH396" s="7">
        <f t="shared" si="58"/>
        <v>11.320256139899774</v>
      </c>
      <c r="AI396" s="7" t="e">
        <f t="shared" si="59"/>
        <v>#NUM!</v>
      </c>
      <c r="AJ396" s="7"/>
      <c r="AK396" s="7">
        <f t="shared" si="60"/>
        <v>-6.5249000369912515</v>
      </c>
      <c r="AL396" s="7">
        <f t="shared" si="61"/>
        <v>-1.8497438601002258</v>
      </c>
      <c r="AM396" s="7" t="e">
        <f t="shared" si="62"/>
        <v>#NUM!</v>
      </c>
    </row>
    <row r="397" spans="1:39" x14ac:dyDescent="0.25">
      <c r="A397" t="s">
        <v>434</v>
      </c>
      <c r="B397" t="s">
        <v>435</v>
      </c>
      <c r="C397" s="6">
        <v>40363</v>
      </c>
      <c r="D397">
        <v>2</v>
      </c>
      <c r="E397">
        <v>2</v>
      </c>
      <c r="F397">
        <v>1.4</v>
      </c>
      <c r="G397">
        <v>1</v>
      </c>
      <c r="H397">
        <v>1</v>
      </c>
      <c r="I397">
        <v>0.75</v>
      </c>
      <c r="J397">
        <v>21</v>
      </c>
      <c r="K397">
        <v>290</v>
      </c>
      <c r="L397">
        <v>38</v>
      </c>
      <c r="M397">
        <v>1000</v>
      </c>
      <c r="N397">
        <v>12.54</v>
      </c>
      <c r="O397">
        <v>0.61</v>
      </c>
      <c r="P397">
        <v>17</v>
      </c>
      <c r="Q397">
        <v>95</v>
      </c>
      <c r="R397">
        <v>16</v>
      </c>
      <c r="S397">
        <v>300</v>
      </c>
      <c r="T397">
        <v>5.51</v>
      </c>
      <c r="U397">
        <v>0</v>
      </c>
      <c r="V397">
        <v>0</v>
      </c>
      <c r="W397">
        <v>0</v>
      </c>
      <c r="X397">
        <v>0</v>
      </c>
      <c r="Y397">
        <v>0</v>
      </c>
      <c r="Z397">
        <v>0</v>
      </c>
      <c r="AA397" t="s">
        <v>1047</v>
      </c>
      <c r="AD397">
        <f t="shared" si="54"/>
        <v>38</v>
      </c>
      <c r="AE397">
        <f t="shared" si="55"/>
        <v>17</v>
      </c>
      <c r="AF397">
        <f t="shared" si="56"/>
        <v>0</v>
      </c>
      <c r="AG397" s="7">
        <f t="shared" si="57"/>
        <v>4.1232651924321893</v>
      </c>
      <c r="AH397" s="7">
        <f t="shared" si="58"/>
        <v>2.5499999999999998</v>
      </c>
      <c r="AI397" s="7" t="e">
        <f t="shared" si="59"/>
        <v>#NUM!</v>
      </c>
      <c r="AJ397" s="7"/>
      <c r="AK397" s="7">
        <f t="shared" si="60"/>
        <v>-8.4167348075678099</v>
      </c>
      <c r="AL397" s="7">
        <f t="shared" si="61"/>
        <v>-2.96</v>
      </c>
      <c r="AM397" s="7" t="e">
        <f t="shared" si="62"/>
        <v>#NUM!</v>
      </c>
    </row>
    <row r="398" spans="1:39" x14ac:dyDescent="0.25">
      <c r="A398" t="s">
        <v>205</v>
      </c>
      <c r="B398" t="s">
        <v>207</v>
      </c>
      <c r="C398" s="6">
        <v>40220</v>
      </c>
      <c r="D398">
        <v>2</v>
      </c>
      <c r="E398">
        <v>3</v>
      </c>
      <c r="F398">
        <v>1.4</v>
      </c>
      <c r="G398">
        <v>1</v>
      </c>
      <c r="H398">
        <v>1</v>
      </c>
      <c r="I398">
        <v>1</v>
      </c>
      <c r="J398">
        <v>16</v>
      </c>
      <c r="K398">
        <v>1680</v>
      </c>
      <c r="L398">
        <v>41</v>
      </c>
      <c r="M398">
        <v>0</v>
      </c>
      <c r="N398">
        <v>17.850000000000001</v>
      </c>
      <c r="O398">
        <v>0.84</v>
      </c>
      <c r="P398">
        <v>9</v>
      </c>
      <c r="Q398">
        <v>531</v>
      </c>
      <c r="R398">
        <v>25</v>
      </c>
      <c r="S398">
        <v>2000</v>
      </c>
      <c r="T398">
        <v>10.33</v>
      </c>
      <c r="U398">
        <v>0.71</v>
      </c>
      <c r="V398">
        <v>20</v>
      </c>
      <c r="W398">
        <v>384</v>
      </c>
      <c r="X398">
        <v>17</v>
      </c>
      <c r="Y398">
        <v>750</v>
      </c>
      <c r="Z398">
        <v>6.68</v>
      </c>
      <c r="AB398" t="s">
        <v>133</v>
      </c>
      <c r="AD398">
        <f t="shared" si="54"/>
        <v>45</v>
      </c>
      <c r="AE398">
        <f t="shared" si="55"/>
        <v>29</v>
      </c>
      <c r="AF398">
        <f t="shared" si="56"/>
        <v>20</v>
      </c>
      <c r="AG398" s="7">
        <f t="shared" si="57"/>
        <v>19.061251351659415</v>
      </c>
      <c r="AH398" s="7">
        <f t="shared" si="58"/>
        <v>7.4666529814504807</v>
      </c>
      <c r="AI398" s="7">
        <f t="shared" si="59"/>
        <v>4.9057483027532536</v>
      </c>
      <c r="AJ398" s="7"/>
      <c r="AK398" s="7">
        <f t="shared" si="60"/>
        <v>1.2112513516594134</v>
      </c>
      <c r="AL398" s="7">
        <f t="shared" si="61"/>
        <v>-2.8633470185495193</v>
      </c>
      <c r="AM398" s="7">
        <f t="shared" si="62"/>
        <v>-1.7742516972467461</v>
      </c>
    </row>
    <row r="399" spans="1:39" x14ac:dyDescent="0.25">
      <c r="A399" t="s">
        <v>205</v>
      </c>
      <c r="B399" t="s">
        <v>207</v>
      </c>
      <c r="C399" s="6">
        <v>40221</v>
      </c>
      <c r="D399">
        <v>2</v>
      </c>
      <c r="E399">
        <v>2</v>
      </c>
      <c r="F399">
        <v>1.4</v>
      </c>
      <c r="G399">
        <v>1</v>
      </c>
      <c r="H399">
        <v>1</v>
      </c>
      <c r="I399">
        <v>0.71</v>
      </c>
      <c r="J399">
        <v>25</v>
      </c>
      <c r="K399">
        <v>250</v>
      </c>
      <c r="L399">
        <v>50</v>
      </c>
      <c r="M399">
        <v>750</v>
      </c>
      <c r="N399">
        <v>14.84</v>
      </c>
      <c r="O399">
        <v>0.61</v>
      </c>
      <c r="P399">
        <v>28</v>
      </c>
      <c r="Q399">
        <v>136</v>
      </c>
      <c r="R399">
        <v>16</v>
      </c>
      <c r="S399">
        <v>300</v>
      </c>
      <c r="T399">
        <v>5.51</v>
      </c>
      <c r="U399">
        <v>0</v>
      </c>
      <c r="V399">
        <v>0</v>
      </c>
      <c r="W399">
        <v>0</v>
      </c>
      <c r="X399">
        <v>0</v>
      </c>
      <c r="Y399">
        <v>0</v>
      </c>
      <c r="Z399">
        <v>0</v>
      </c>
      <c r="AB399" t="s">
        <v>909</v>
      </c>
      <c r="AD399">
        <f t="shared" si="54"/>
        <v>53</v>
      </c>
      <c r="AE399">
        <f t="shared" si="55"/>
        <v>28</v>
      </c>
      <c r="AF399">
        <f t="shared" si="56"/>
        <v>0</v>
      </c>
      <c r="AG399" s="7">
        <f t="shared" si="57"/>
        <v>4.197031662561816</v>
      </c>
      <c r="AH399" s="7">
        <f t="shared" si="58"/>
        <v>2.88</v>
      </c>
      <c r="AI399" s="7" t="e">
        <f t="shared" si="59"/>
        <v>#NUM!</v>
      </c>
      <c r="AJ399" s="7"/>
      <c r="AK399" s="7">
        <f t="shared" si="60"/>
        <v>-10.642968337438184</v>
      </c>
      <c r="AL399" s="7">
        <f t="shared" si="61"/>
        <v>-2.63</v>
      </c>
      <c r="AM399" s="7" t="e">
        <f t="shared" si="62"/>
        <v>#NUM!</v>
      </c>
    </row>
    <row r="400" spans="1:39" x14ac:dyDescent="0.25">
      <c r="A400" t="s">
        <v>205</v>
      </c>
      <c r="B400" t="s">
        <v>207</v>
      </c>
      <c r="C400" s="6">
        <v>40221</v>
      </c>
      <c r="D400">
        <v>2</v>
      </c>
      <c r="E400">
        <v>2</v>
      </c>
      <c r="F400">
        <v>1.4</v>
      </c>
      <c r="G400">
        <v>1</v>
      </c>
      <c r="H400">
        <v>1</v>
      </c>
      <c r="I400">
        <v>1</v>
      </c>
      <c r="J400">
        <v>16</v>
      </c>
      <c r="K400">
        <v>2592</v>
      </c>
      <c r="L400">
        <v>71</v>
      </c>
      <c r="M400">
        <v>0</v>
      </c>
      <c r="N400">
        <v>26.23</v>
      </c>
      <c r="O400">
        <v>0.84</v>
      </c>
      <c r="P400">
        <v>5</v>
      </c>
      <c r="Q400">
        <v>1045</v>
      </c>
      <c r="R400">
        <v>6</v>
      </c>
      <c r="S400">
        <v>2000</v>
      </c>
      <c r="T400">
        <v>7.95</v>
      </c>
      <c r="U400">
        <v>0</v>
      </c>
      <c r="V400">
        <v>0</v>
      </c>
      <c r="W400">
        <v>0</v>
      </c>
      <c r="X400">
        <v>0</v>
      </c>
      <c r="Y400">
        <v>0</v>
      </c>
      <c r="Z400">
        <v>0</v>
      </c>
      <c r="AB400" t="s">
        <v>38</v>
      </c>
      <c r="AD400">
        <f t="shared" si="54"/>
        <v>21</v>
      </c>
      <c r="AE400">
        <f t="shared" si="55"/>
        <v>5</v>
      </c>
      <c r="AF400">
        <f t="shared" si="56"/>
        <v>0</v>
      </c>
      <c r="AG400" s="7">
        <f t="shared" si="57"/>
        <v>18.695068921332755</v>
      </c>
      <c r="AH400" s="7">
        <f t="shared" si="58"/>
        <v>9.3239766890391316</v>
      </c>
      <c r="AI400" s="7" t="e">
        <f t="shared" si="59"/>
        <v>#NUM!</v>
      </c>
      <c r="AJ400" s="7"/>
      <c r="AK400" s="7">
        <f t="shared" si="60"/>
        <v>-7.5349310786672454</v>
      </c>
      <c r="AL400" s="7">
        <f t="shared" si="61"/>
        <v>1.3739766890391314</v>
      </c>
      <c r="AM400" s="7" t="e">
        <f t="shared" si="62"/>
        <v>#NUM!</v>
      </c>
    </row>
    <row r="401" spans="1:39" x14ac:dyDescent="0.25">
      <c r="A401" t="s">
        <v>205</v>
      </c>
      <c r="B401" t="s">
        <v>206</v>
      </c>
      <c r="C401" s="6">
        <v>40218</v>
      </c>
      <c r="D401">
        <v>2</v>
      </c>
      <c r="E401">
        <v>3</v>
      </c>
      <c r="F401">
        <v>1.4</v>
      </c>
      <c r="G401">
        <v>1</v>
      </c>
      <c r="H401">
        <v>1</v>
      </c>
      <c r="I401">
        <v>1</v>
      </c>
      <c r="J401">
        <v>15</v>
      </c>
      <c r="K401">
        <v>1977</v>
      </c>
      <c r="L401">
        <v>29</v>
      </c>
      <c r="M401">
        <v>0</v>
      </c>
      <c r="N401">
        <v>13.65</v>
      </c>
      <c r="O401">
        <v>0.84</v>
      </c>
      <c r="P401">
        <v>6</v>
      </c>
      <c r="Q401">
        <v>646</v>
      </c>
      <c r="R401">
        <v>15</v>
      </c>
      <c r="S401">
        <v>2000</v>
      </c>
      <c r="T401">
        <v>7.38</v>
      </c>
      <c r="U401">
        <v>0.71</v>
      </c>
      <c r="V401">
        <v>9</v>
      </c>
      <c r="W401">
        <v>349</v>
      </c>
      <c r="X401">
        <v>9</v>
      </c>
      <c r="Y401">
        <v>750</v>
      </c>
      <c r="Z401">
        <v>4.7</v>
      </c>
      <c r="AB401" t="s">
        <v>154</v>
      </c>
      <c r="AD401">
        <f t="shared" si="54"/>
        <v>30</v>
      </c>
      <c r="AE401">
        <f t="shared" si="55"/>
        <v>15</v>
      </c>
      <c r="AF401">
        <f t="shared" si="56"/>
        <v>9</v>
      </c>
      <c r="AG401" s="7">
        <f t="shared" si="57"/>
        <v>18.009391305182991</v>
      </c>
      <c r="AH401" s="7">
        <f t="shared" si="58"/>
        <v>7.5335772971329078</v>
      </c>
      <c r="AI401" s="7">
        <f t="shared" si="59"/>
        <v>3.8387466707182876</v>
      </c>
      <c r="AJ401" s="7"/>
      <c r="AK401" s="7">
        <f t="shared" si="60"/>
        <v>4.3593913051829905</v>
      </c>
      <c r="AL401" s="7">
        <f t="shared" si="61"/>
        <v>0.15357729713290791</v>
      </c>
      <c r="AM401" s="7">
        <f t="shared" si="62"/>
        <v>-0.86125332928171261</v>
      </c>
    </row>
    <row r="402" spans="1:39" x14ac:dyDescent="0.25">
      <c r="A402" t="s">
        <v>205</v>
      </c>
      <c r="B402" t="s">
        <v>206</v>
      </c>
      <c r="C402" s="6">
        <v>40219</v>
      </c>
      <c r="D402">
        <v>2</v>
      </c>
      <c r="E402">
        <v>2</v>
      </c>
      <c r="F402">
        <v>1.4</v>
      </c>
      <c r="G402">
        <v>1</v>
      </c>
      <c r="H402">
        <v>1</v>
      </c>
      <c r="I402">
        <v>0.71</v>
      </c>
      <c r="J402">
        <v>28</v>
      </c>
      <c r="K402">
        <v>238</v>
      </c>
      <c r="L402">
        <v>60</v>
      </c>
      <c r="M402">
        <v>750</v>
      </c>
      <c r="N402">
        <v>17.309999999999999</v>
      </c>
      <c r="O402">
        <v>0.61</v>
      </c>
      <c r="P402">
        <v>35</v>
      </c>
      <c r="Q402">
        <v>134</v>
      </c>
      <c r="R402">
        <v>34</v>
      </c>
      <c r="S402">
        <v>300</v>
      </c>
      <c r="T402">
        <v>9.33</v>
      </c>
      <c r="U402">
        <v>0</v>
      </c>
      <c r="V402">
        <v>0</v>
      </c>
      <c r="W402">
        <v>0</v>
      </c>
      <c r="X402">
        <v>0</v>
      </c>
      <c r="Y402">
        <v>0</v>
      </c>
      <c r="Z402">
        <v>0</v>
      </c>
      <c r="AB402" t="s">
        <v>907</v>
      </c>
      <c r="AD402">
        <f t="shared" si="54"/>
        <v>63</v>
      </c>
      <c r="AE402">
        <f t="shared" si="55"/>
        <v>35</v>
      </c>
      <c r="AF402">
        <f t="shared" si="56"/>
        <v>0</v>
      </c>
      <c r="AG402" s="7">
        <f t="shared" si="57"/>
        <v>5.43</v>
      </c>
      <c r="AH402" s="7">
        <f t="shared" si="58"/>
        <v>3.09</v>
      </c>
      <c r="AI402" s="7" t="e">
        <f t="shared" si="59"/>
        <v>#NUM!</v>
      </c>
      <c r="AJ402" s="7"/>
      <c r="AK402" s="7">
        <f t="shared" si="60"/>
        <v>-11.879999999999999</v>
      </c>
      <c r="AL402" s="7">
        <f t="shared" si="61"/>
        <v>-6.24</v>
      </c>
      <c r="AM402" s="7" t="e">
        <f t="shared" si="62"/>
        <v>#NUM!</v>
      </c>
    </row>
    <row r="403" spans="1:39" x14ac:dyDescent="0.25">
      <c r="A403" t="s">
        <v>205</v>
      </c>
      <c r="B403" t="s">
        <v>206</v>
      </c>
      <c r="C403" s="6">
        <v>40219</v>
      </c>
      <c r="D403">
        <v>2</v>
      </c>
      <c r="E403">
        <v>2</v>
      </c>
      <c r="F403">
        <v>1.4</v>
      </c>
      <c r="G403">
        <v>1</v>
      </c>
      <c r="H403">
        <v>1</v>
      </c>
      <c r="I403">
        <v>1</v>
      </c>
      <c r="J403">
        <v>12</v>
      </c>
      <c r="K403">
        <v>2672</v>
      </c>
      <c r="L403">
        <v>78</v>
      </c>
      <c r="M403">
        <v>0</v>
      </c>
      <c r="N403">
        <v>27.09</v>
      </c>
      <c r="O403">
        <v>0.84</v>
      </c>
      <c r="P403">
        <v>6</v>
      </c>
      <c r="Q403">
        <v>1158</v>
      </c>
      <c r="R403">
        <v>7</v>
      </c>
      <c r="S403">
        <v>2000</v>
      </c>
      <c r="T403">
        <v>17.18</v>
      </c>
      <c r="U403">
        <v>0</v>
      </c>
      <c r="V403">
        <v>0</v>
      </c>
      <c r="W403">
        <v>0</v>
      </c>
      <c r="X403">
        <v>0</v>
      </c>
      <c r="Y403">
        <v>0</v>
      </c>
      <c r="Z403">
        <v>0</v>
      </c>
      <c r="AB403" t="s">
        <v>908</v>
      </c>
      <c r="AD403">
        <f t="shared" si="54"/>
        <v>18</v>
      </c>
      <c r="AE403">
        <f t="shared" si="55"/>
        <v>6</v>
      </c>
      <c r="AF403">
        <f t="shared" si="56"/>
        <v>0</v>
      </c>
      <c r="AG403" s="7">
        <f t="shared" si="57"/>
        <v>18.326584299249301</v>
      </c>
      <c r="AH403" s="7">
        <f t="shared" si="58"/>
        <v>10.078979919150596</v>
      </c>
      <c r="AI403" s="7" t="e">
        <f t="shared" si="59"/>
        <v>#NUM!</v>
      </c>
      <c r="AJ403" s="7"/>
      <c r="AK403" s="7">
        <f t="shared" si="60"/>
        <v>-8.7634157007506985</v>
      </c>
      <c r="AL403" s="7">
        <f t="shared" si="61"/>
        <v>-7.1010200808494037</v>
      </c>
      <c r="AM403" s="7" t="e">
        <f t="shared" si="62"/>
        <v>#NUM!</v>
      </c>
    </row>
    <row r="404" spans="1:39" x14ac:dyDescent="0.25">
      <c r="A404" t="s">
        <v>205</v>
      </c>
      <c r="B404" t="s">
        <v>206</v>
      </c>
      <c r="C404" s="6">
        <v>40222</v>
      </c>
      <c r="D404">
        <v>2</v>
      </c>
      <c r="E404">
        <v>2</v>
      </c>
      <c r="F404">
        <v>1.4</v>
      </c>
      <c r="G404">
        <v>1</v>
      </c>
      <c r="H404">
        <v>1</v>
      </c>
      <c r="I404">
        <v>0.71</v>
      </c>
      <c r="J404">
        <v>24</v>
      </c>
      <c r="K404">
        <v>263</v>
      </c>
      <c r="L404">
        <v>49</v>
      </c>
      <c r="M404">
        <v>750</v>
      </c>
      <c r="N404">
        <v>14.59</v>
      </c>
      <c r="O404">
        <v>0.61</v>
      </c>
      <c r="P404">
        <v>25</v>
      </c>
      <c r="Q404">
        <v>140</v>
      </c>
      <c r="R404">
        <v>25</v>
      </c>
      <c r="S404">
        <v>300</v>
      </c>
      <c r="T404">
        <v>7.42</v>
      </c>
      <c r="U404">
        <v>0</v>
      </c>
      <c r="V404">
        <v>0</v>
      </c>
      <c r="W404">
        <v>0</v>
      </c>
      <c r="X404">
        <v>0</v>
      </c>
      <c r="Y404">
        <v>0</v>
      </c>
      <c r="Z404">
        <v>0</v>
      </c>
      <c r="AB404" t="s">
        <v>910</v>
      </c>
      <c r="AD404">
        <f t="shared" si="54"/>
        <v>49</v>
      </c>
      <c r="AE404">
        <f t="shared" si="55"/>
        <v>25</v>
      </c>
      <c r="AF404">
        <f t="shared" si="56"/>
        <v>0</v>
      </c>
      <c r="AG404" s="7">
        <f t="shared" si="57"/>
        <v>4.0032475104063989</v>
      </c>
      <c r="AH404" s="7">
        <f t="shared" si="58"/>
        <v>2.79</v>
      </c>
      <c r="AI404" s="7" t="e">
        <f t="shared" si="59"/>
        <v>#NUM!</v>
      </c>
      <c r="AJ404" s="7"/>
      <c r="AK404" s="7">
        <f t="shared" si="60"/>
        <v>-10.5867524895936</v>
      </c>
      <c r="AL404" s="7">
        <f t="shared" si="61"/>
        <v>-4.63</v>
      </c>
      <c r="AM404" s="7" t="e">
        <f t="shared" si="62"/>
        <v>#NUM!</v>
      </c>
    </row>
    <row r="405" spans="1:39" x14ac:dyDescent="0.25">
      <c r="A405" t="s">
        <v>205</v>
      </c>
      <c r="B405" t="s">
        <v>206</v>
      </c>
      <c r="C405" s="6">
        <v>40222</v>
      </c>
      <c r="D405">
        <v>2</v>
      </c>
      <c r="E405">
        <v>2</v>
      </c>
      <c r="F405">
        <v>1.4</v>
      </c>
      <c r="G405">
        <v>1</v>
      </c>
      <c r="H405">
        <v>1</v>
      </c>
      <c r="I405">
        <v>1</v>
      </c>
      <c r="J405">
        <v>24</v>
      </c>
      <c r="K405">
        <v>3084</v>
      </c>
      <c r="L405">
        <v>85</v>
      </c>
      <c r="M405">
        <v>0</v>
      </c>
      <c r="N405">
        <v>27.87</v>
      </c>
      <c r="O405">
        <v>0.84</v>
      </c>
      <c r="P405">
        <v>10</v>
      </c>
      <c r="Q405">
        <v>1007</v>
      </c>
      <c r="R405">
        <v>10</v>
      </c>
      <c r="S405">
        <v>2000</v>
      </c>
      <c r="T405">
        <v>7.39</v>
      </c>
      <c r="U405">
        <v>0</v>
      </c>
      <c r="V405">
        <v>0</v>
      </c>
      <c r="W405">
        <v>0</v>
      </c>
      <c r="X405">
        <v>0</v>
      </c>
      <c r="Y405">
        <v>0</v>
      </c>
      <c r="Z405">
        <v>0</v>
      </c>
      <c r="AB405" t="s">
        <v>911</v>
      </c>
      <c r="AD405">
        <f t="shared" si="54"/>
        <v>34</v>
      </c>
      <c r="AE405">
        <f t="shared" si="55"/>
        <v>10</v>
      </c>
      <c r="AF405">
        <f t="shared" si="56"/>
        <v>0</v>
      </c>
      <c r="AG405" s="7">
        <f t="shared" si="57"/>
        <v>23.225995820132226</v>
      </c>
      <c r="AH405" s="7">
        <f t="shared" si="58"/>
        <v>9.7280709914306627</v>
      </c>
      <c r="AI405" s="7" t="e">
        <f t="shared" si="59"/>
        <v>#NUM!</v>
      </c>
      <c r="AJ405" s="7"/>
      <c r="AK405" s="7">
        <f t="shared" si="60"/>
        <v>-4.6440041798677747</v>
      </c>
      <c r="AL405" s="7">
        <f t="shared" si="61"/>
        <v>2.338070991430663</v>
      </c>
      <c r="AM405" s="7" t="e">
        <f t="shared" si="62"/>
        <v>#NUM!</v>
      </c>
    </row>
    <row r="406" spans="1:39" x14ac:dyDescent="0.25">
      <c r="A406" t="s">
        <v>205</v>
      </c>
      <c r="B406" t="s">
        <v>206</v>
      </c>
      <c r="C406" s="6">
        <v>40223</v>
      </c>
      <c r="D406">
        <v>2</v>
      </c>
      <c r="E406">
        <v>3</v>
      </c>
      <c r="F406">
        <v>1.4</v>
      </c>
      <c r="G406">
        <v>1</v>
      </c>
      <c r="H406">
        <v>1</v>
      </c>
      <c r="I406">
        <v>0.9</v>
      </c>
      <c r="J406">
        <v>22</v>
      </c>
      <c r="K406">
        <v>882</v>
      </c>
      <c r="L406">
        <v>50</v>
      </c>
      <c r="M406">
        <v>3000</v>
      </c>
      <c r="N406">
        <v>18.899999999999999</v>
      </c>
      <c r="O406">
        <v>0.8</v>
      </c>
      <c r="P406">
        <v>19</v>
      </c>
      <c r="Q406">
        <v>528</v>
      </c>
      <c r="R406">
        <v>29</v>
      </c>
      <c r="S406">
        <v>1500</v>
      </c>
      <c r="T406">
        <v>10.97</v>
      </c>
      <c r="U406">
        <v>0.65</v>
      </c>
      <c r="V406">
        <v>9</v>
      </c>
      <c r="W406">
        <v>221</v>
      </c>
      <c r="X406">
        <v>9</v>
      </c>
      <c r="Y406">
        <v>500</v>
      </c>
      <c r="Z406">
        <v>4.32</v>
      </c>
      <c r="AA406" t="s">
        <v>696</v>
      </c>
      <c r="AD406">
        <f t="shared" si="54"/>
        <v>50</v>
      </c>
      <c r="AE406">
        <f t="shared" si="55"/>
        <v>28</v>
      </c>
      <c r="AF406">
        <f t="shared" si="56"/>
        <v>9</v>
      </c>
      <c r="AG406" s="7">
        <f t="shared" si="57"/>
        <v>13.673341431731908</v>
      </c>
      <c r="AH406" s="7">
        <f t="shared" si="58"/>
        <v>7.3524489417720922</v>
      </c>
      <c r="AI406" s="7">
        <f t="shared" si="59"/>
        <v>2.31</v>
      </c>
      <c r="AJ406" s="7"/>
      <c r="AK406" s="7">
        <f t="shared" si="60"/>
        <v>-5.2266585682680908</v>
      </c>
      <c r="AL406" s="7">
        <f t="shared" si="61"/>
        <v>-3.6175510582279085</v>
      </c>
      <c r="AM406" s="7">
        <f t="shared" si="62"/>
        <v>-2.0100000000000002</v>
      </c>
    </row>
    <row r="407" spans="1:39" x14ac:dyDescent="0.25">
      <c r="A407" t="s">
        <v>205</v>
      </c>
      <c r="B407" t="s">
        <v>206</v>
      </c>
      <c r="C407" s="6">
        <v>40223</v>
      </c>
      <c r="D407">
        <v>2</v>
      </c>
      <c r="E407">
        <v>2</v>
      </c>
      <c r="F407">
        <v>1.4</v>
      </c>
      <c r="G407">
        <v>1</v>
      </c>
      <c r="H407">
        <v>1</v>
      </c>
      <c r="I407">
        <v>1</v>
      </c>
      <c r="J407">
        <v>12</v>
      </c>
      <c r="K407">
        <v>5895</v>
      </c>
      <c r="L407">
        <v>68</v>
      </c>
      <c r="M407">
        <v>0</v>
      </c>
      <c r="N407">
        <v>25.84</v>
      </c>
      <c r="O407">
        <v>0.97</v>
      </c>
      <c r="P407">
        <v>6</v>
      </c>
      <c r="Q407">
        <v>2831</v>
      </c>
      <c r="R407">
        <v>6</v>
      </c>
      <c r="S407">
        <v>5000</v>
      </c>
      <c r="T407">
        <v>13.78</v>
      </c>
      <c r="U407">
        <v>0</v>
      </c>
      <c r="V407">
        <v>0</v>
      </c>
      <c r="W407">
        <v>0</v>
      </c>
      <c r="X407">
        <v>0</v>
      </c>
      <c r="Y407">
        <v>0</v>
      </c>
      <c r="Z407">
        <v>0</v>
      </c>
      <c r="AA407" t="s">
        <v>1054</v>
      </c>
      <c r="AD407">
        <f t="shared" si="54"/>
        <v>18</v>
      </c>
      <c r="AE407">
        <f t="shared" si="55"/>
        <v>6</v>
      </c>
      <c r="AF407">
        <f t="shared" si="56"/>
        <v>0</v>
      </c>
      <c r="AG407" s="7">
        <f t="shared" si="57"/>
        <v>25.69492827982236</v>
      </c>
      <c r="AH407" s="7">
        <f t="shared" si="58"/>
        <v>16.201372752608503</v>
      </c>
      <c r="AI407" s="7" t="e">
        <f t="shared" si="59"/>
        <v>#NUM!</v>
      </c>
      <c r="AJ407" s="7"/>
      <c r="AK407" s="7">
        <f t="shared" si="60"/>
        <v>-0.14507172017763992</v>
      </c>
      <c r="AL407" s="7">
        <f t="shared" si="61"/>
        <v>2.4213727526085034</v>
      </c>
      <c r="AM407" s="7" t="e">
        <f t="shared" si="62"/>
        <v>#NUM!</v>
      </c>
    </row>
    <row r="408" spans="1:39" x14ac:dyDescent="0.25">
      <c r="A408">
        <v>1009086</v>
      </c>
      <c r="B408" t="s">
        <v>650</v>
      </c>
      <c r="C408" s="6">
        <v>40433</v>
      </c>
      <c r="D408">
        <v>2</v>
      </c>
      <c r="E408">
        <v>3</v>
      </c>
      <c r="F408">
        <v>1</v>
      </c>
      <c r="G408">
        <v>1</v>
      </c>
      <c r="H408">
        <v>1</v>
      </c>
      <c r="I408">
        <v>1</v>
      </c>
      <c r="J408">
        <v>11</v>
      </c>
      <c r="K408">
        <v>1226</v>
      </c>
      <c r="L408">
        <v>34</v>
      </c>
      <c r="M408">
        <v>0</v>
      </c>
      <c r="N408">
        <v>0</v>
      </c>
      <c r="O408">
        <v>0.75</v>
      </c>
      <c r="P408">
        <v>13</v>
      </c>
      <c r="Q408">
        <v>508</v>
      </c>
      <c r="R408">
        <v>18</v>
      </c>
      <c r="S408">
        <v>1000</v>
      </c>
      <c r="T408">
        <v>0</v>
      </c>
      <c r="U408">
        <v>0.61</v>
      </c>
      <c r="V408">
        <v>7</v>
      </c>
      <c r="W408">
        <v>201</v>
      </c>
      <c r="X408">
        <v>7</v>
      </c>
      <c r="Y408">
        <v>300</v>
      </c>
      <c r="Z408">
        <v>0</v>
      </c>
      <c r="AA408" t="s">
        <v>651</v>
      </c>
      <c r="AD408">
        <f t="shared" si="54"/>
        <v>31</v>
      </c>
      <c r="AE408">
        <f t="shared" si="55"/>
        <v>20</v>
      </c>
      <c r="AF408">
        <f t="shared" si="56"/>
        <v>7</v>
      </c>
      <c r="AG408" s="7">
        <f t="shared" si="57"/>
        <v>13.959372909372661</v>
      </c>
      <c r="AH408" s="7">
        <f t="shared" si="58"/>
        <v>6.5085661456322592</v>
      </c>
      <c r="AI408" s="7">
        <f t="shared" si="59"/>
        <v>2.25</v>
      </c>
      <c r="AJ408" s="7"/>
      <c r="AK408" s="7">
        <f t="shared" si="60"/>
        <v>13.959372909372661</v>
      </c>
      <c r="AL408" s="7">
        <f t="shared" si="61"/>
        <v>6.5085661456322592</v>
      </c>
      <c r="AM408" s="7">
        <f t="shared" si="62"/>
        <v>2.25</v>
      </c>
    </row>
    <row r="409" spans="1:39" x14ac:dyDescent="0.25">
      <c r="A409" t="s">
        <v>99</v>
      </c>
      <c r="B409" t="s">
        <v>100</v>
      </c>
      <c r="C409" s="6">
        <v>40190</v>
      </c>
      <c r="D409">
        <v>2</v>
      </c>
      <c r="E409">
        <v>3</v>
      </c>
      <c r="F409">
        <v>1.4</v>
      </c>
      <c r="G409">
        <v>1</v>
      </c>
      <c r="H409">
        <v>1</v>
      </c>
      <c r="I409">
        <v>1</v>
      </c>
      <c r="J409">
        <v>15</v>
      </c>
      <c r="K409">
        <v>2901</v>
      </c>
      <c r="L409">
        <v>36</v>
      </c>
      <c r="M409">
        <v>0</v>
      </c>
      <c r="N409">
        <v>16.100000000000001</v>
      </c>
      <c r="O409">
        <v>0.84</v>
      </c>
      <c r="P409">
        <v>7</v>
      </c>
      <c r="Q409">
        <v>846</v>
      </c>
      <c r="R409">
        <v>10</v>
      </c>
      <c r="S409">
        <v>2000</v>
      </c>
      <c r="T409">
        <v>5.9</v>
      </c>
      <c r="U409">
        <v>0.71</v>
      </c>
      <c r="V409">
        <v>4</v>
      </c>
      <c r="W409">
        <v>362</v>
      </c>
      <c r="X409">
        <v>3</v>
      </c>
      <c r="Y409">
        <v>750</v>
      </c>
      <c r="Z409">
        <v>3.21</v>
      </c>
      <c r="AB409" t="s">
        <v>101</v>
      </c>
      <c r="AD409">
        <f t="shared" si="54"/>
        <v>26</v>
      </c>
      <c r="AE409">
        <f t="shared" si="55"/>
        <v>11</v>
      </c>
      <c r="AF409">
        <f t="shared" si="56"/>
        <v>4</v>
      </c>
      <c r="AG409" s="7">
        <f t="shared" si="57"/>
        <v>20.813904272204265</v>
      </c>
      <c r="AH409" s="7">
        <f t="shared" si="58"/>
        <v>8.7641447269640835</v>
      </c>
      <c r="AI409" s="7">
        <f t="shared" si="59"/>
        <v>3.750452443453836</v>
      </c>
      <c r="AJ409" s="7"/>
      <c r="AK409" s="7">
        <f t="shared" si="60"/>
        <v>4.7139042722042639</v>
      </c>
      <c r="AL409" s="7">
        <f t="shared" si="61"/>
        <v>2.8641447269640832</v>
      </c>
      <c r="AM409" s="7">
        <f t="shared" si="62"/>
        <v>0.54045244345383603</v>
      </c>
    </row>
    <row r="410" spans="1:39" x14ac:dyDescent="0.25">
      <c r="A410" t="s">
        <v>99</v>
      </c>
      <c r="B410" t="s">
        <v>100</v>
      </c>
      <c r="C410" s="6">
        <v>40190</v>
      </c>
      <c r="D410">
        <v>2</v>
      </c>
      <c r="E410">
        <v>3</v>
      </c>
      <c r="F410">
        <v>1.4</v>
      </c>
      <c r="G410">
        <v>0.8</v>
      </c>
      <c r="H410">
        <v>1</v>
      </c>
      <c r="I410">
        <v>1</v>
      </c>
      <c r="J410">
        <v>4</v>
      </c>
      <c r="K410">
        <v>1676</v>
      </c>
      <c r="L410">
        <v>12</v>
      </c>
      <c r="M410">
        <v>0</v>
      </c>
      <c r="N410">
        <v>6.16</v>
      </c>
      <c r="O410">
        <v>0.84</v>
      </c>
      <c r="P410">
        <v>5</v>
      </c>
      <c r="Q410">
        <v>891</v>
      </c>
      <c r="R410">
        <v>9</v>
      </c>
      <c r="S410">
        <v>2000</v>
      </c>
      <c r="T410">
        <v>4.49</v>
      </c>
      <c r="U410">
        <v>0.75</v>
      </c>
      <c r="V410">
        <v>4</v>
      </c>
      <c r="W410">
        <v>512</v>
      </c>
      <c r="X410">
        <v>4</v>
      </c>
      <c r="Y410">
        <v>1000</v>
      </c>
      <c r="Z410">
        <v>2.93</v>
      </c>
      <c r="AB410" t="s">
        <v>102</v>
      </c>
      <c r="AD410">
        <f t="shared" si="54"/>
        <v>13</v>
      </c>
      <c r="AE410">
        <f t="shared" si="55"/>
        <v>9</v>
      </c>
      <c r="AF410">
        <f t="shared" si="56"/>
        <v>4</v>
      </c>
      <c r="AG410" s="7">
        <f t="shared" si="57"/>
        <v>13.645803184045235</v>
      </c>
      <c r="AH410" s="7">
        <f t="shared" si="58"/>
        <v>8.8531436585618</v>
      </c>
      <c r="AI410" s="7">
        <f t="shared" si="59"/>
        <v>5.3634463384471749</v>
      </c>
      <c r="AJ410" s="7"/>
      <c r="AK410" s="7">
        <f t="shared" si="60"/>
        <v>7.4858031840452348</v>
      </c>
      <c r="AL410" s="7">
        <f t="shared" si="61"/>
        <v>4.3631436585617998</v>
      </c>
      <c r="AM410" s="7">
        <f t="shared" si="62"/>
        <v>2.4334463384471747</v>
      </c>
    </row>
    <row r="411" spans="1:39" x14ac:dyDescent="0.25">
      <c r="A411" t="s">
        <v>99</v>
      </c>
      <c r="B411" t="s">
        <v>100</v>
      </c>
      <c r="C411" s="6">
        <v>40191</v>
      </c>
      <c r="D411">
        <v>2</v>
      </c>
      <c r="E411">
        <v>3</v>
      </c>
      <c r="F411">
        <v>1.4</v>
      </c>
      <c r="G411">
        <v>1</v>
      </c>
      <c r="H411">
        <v>1</v>
      </c>
      <c r="I411">
        <v>1</v>
      </c>
      <c r="J411">
        <v>19</v>
      </c>
      <c r="K411">
        <v>3514</v>
      </c>
      <c r="L411">
        <v>60</v>
      </c>
      <c r="M411">
        <v>0</v>
      </c>
      <c r="N411">
        <v>24.5</v>
      </c>
      <c r="O411">
        <v>0.84</v>
      </c>
      <c r="P411">
        <v>10</v>
      </c>
      <c r="Q411">
        <v>889</v>
      </c>
      <c r="R411">
        <v>19</v>
      </c>
      <c r="S411">
        <v>2000</v>
      </c>
      <c r="T411">
        <v>8.56</v>
      </c>
      <c r="U411">
        <v>0.71</v>
      </c>
      <c r="V411">
        <v>9</v>
      </c>
      <c r="W411">
        <v>424</v>
      </c>
      <c r="X411">
        <v>10</v>
      </c>
      <c r="Y411">
        <v>750</v>
      </c>
      <c r="Z411">
        <v>4.95</v>
      </c>
      <c r="AA411" t="s">
        <v>669</v>
      </c>
      <c r="AD411">
        <f t="shared" si="54"/>
        <v>38</v>
      </c>
      <c r="AE411">
        <f t="shared" si="55"/>
        <v>19</v>
      </c>
      <c r="AF411">
        <f t="shared" si="56"/>
        <v>9</v>
      </c>
      <c r="AG411" s="7">
        <f t="shared" si="57"/>
        <v>25.584142894003794</v>
      </c>
      <c r="AH411" s="7">
        <f t="shared" si="58"/>
        <v>9.9875774310457555</v>
      </c>
      <c r="AI411" s="7">
        <f t="shared" si="59"/>
        <v>4.7764834943121093</v>
      </c>
      <c r="AJ411" s="7"/>
      <c r="AK411" s="7">
        <f t="shared" si="60"/>
        <v>1.0841428940037936</v>
      </c>
      <c r="AL411" s="7">
        <f t="shared" si="61"/>
        <v>1.427577431045755</v>
      </c>
      <c r="AM411" s="7">
        <f t="shared" si="62"/>
        <v>-0.1735165056878909</v>
      </c>
    </row>
    <row r="412" spans="1:39" x14ac:dyDescent="0.25">
      <c r="A412" t="s">
        <v>99</v>
      </c>
      <c r="B412" t="s">
        <v>100</v>
      </c>
      <c r="C412" s="6">
        <v>40191</v>
      </c>
      <c r="D412">
        <v>2</v>
      </c>
      <c r="E412">
        <v>3</v>
      </c>
      <c r="F412">
        <v>1.4</v>
      </c>
      <c r="G412">
        <v>0.8</v>
      </c>
      <c r="H412">
        <v>1</v>
      </c>
      <c r="I412">
        <v>1</v>
      </c>
      <c r="J412">
        <v>8</v>
      </c>
      <c r="K412">
        <v>1791</v>
      </c>
      <c r="L412">
        <v>22</v>
      </c>
      <c r="M412">
        <v>0</v>
      </c>
      <c r="N412">
        <v>8.9600000000000009</v>
      </c>
      <c r="O412">
        <v>0.84</v>
      </c>
      <c r="P412">
        <v>9</v>
      </c>
      <c r="Q412">
        <v>975</v>
      </c>
      <c r="R412">
        <v>15</v>
      </c>
      <c r="S412">
        <v>2000</v>
      </c>
      <c r="T412">
        <v>5.9</v>
      </c>
      <c r="U412">
        <v>0.71</v>
      </c>
      <c r="V412">
        <v>5</v>
      </c>
      <c r="W412">
        <v>642</v>
      </c>
      <c r="X412">
        <v>6</v>
      </c>
      <c r="Y412">
        <v>750</v>
      </c>
      <c r="Z412">
        <v>3.17</v>
      </c>
      <c r="AA412" t="s">
        <v>670</v>
      </c>
      <c r="AD412">
        <f t="shared" si="54"/>
        <v>22</v>
      </c>
      <c r="AE412">
        <f t="shared" si="55"/>
        <v>14</v>
      </c>
      <c r="AF412">
        <f t="shared" si="56"/>
        <v>5</v>
      </c>
      <c r="AG412" s="7">
        <f t="shared" si="57"/>
        <v>15.709403998182236</v>
      </c>
      <c r="AH412" s="7">
        <f t="shared" si="58"/>
        <v>10.013797013791569</v>
      </c>
      <c r="AI412" s="7">
        <f t="shared" si="59"/>
        <v>6.5932066793986639</v>
      </c>
      <c r="AJ412" s="7"/>
      <c r="AK412" s="7">
        <f t="shared" si="60"/>
        <v>6.7494039981822347</v>
      </c>
      <c r="AL412" s="7">
        <f t="shared" si="61"/>
        <v>4.1137970137915687</v>
      </c>
      <c r="AM412" s="7">
        <f t="shared" si="62"/>
        <v>3.423206679398664</v>
      </c>
    </row>
    <row r="413" spans="1:39" x14ac:dyDescent="0.25">
      <c r="A413" t="s">
        <v>99</v>
      </c>
      <c r="B413" t="s">
        <v>100</v>
      </c>
      <c r="C413" s="6">
        <v>40192</v>
      </c>
      <c r="D413">
        <v>2</v>
      </c>
      <c r="E413">
        <v>3</v>
      </c>
      <c r="F413">
        <v>1.4</v>
      </c>
      <c r="G413">
        <v>1</v>
      </c>
      <c r="H413">
        <v>1</v>
      </c>
      <c r="I413">
        <v>1</v>
      </c>
      <c r="J413">
        <v>12</v>
      </c>
      <c r="K413">
        <v>2657</v>
      </c>
      <c r="L413">
        <v>18</v>
      </c>
      <c r="M413">
        <v>0</v>
      </c>
      <c r="N413">
        <v>9.8000000000000007</v>
      </c>
      <c r="O413">
        <v>0.84</v>
      </c>
      <c r="P413">
        <v>6</v>
      </c>
      <c r="Q413">
        <v>876</v>
      </c>
      <c r="R413">
        <v>9</v>
      </c>
      <c r="S413">
        <v>2000</v>
      </c>
      <c r="T413">
        <v>5.61</v>
      </c>
      <c r="U413">
        <v>0.71</v>
      </c>
      <c r="V413">
        <v>3</v>
      </c>
      <c r="W413">
        <v>274</v>
      </c>
      <c r="X413">
        <v>3</v>
      </c>
      <c r="Y413">
        <v>750</v>
      </c>
      <c r="Z413">
        <v>3.21</v>
      </c>
      <c r="AB413" t="s">
        <v>103</v>
      </c>
      <c r="AD413">
        <f t="shared" si="54"/>
        <v>21</v>
      </c>
      <c r="AE413">
        <f t="shared" si="55"/>
        <v>9</v>
      </c>
      <c r="AF413">
        <f t="shared" si="56"/>
        <v>3</v>
      </c>
      <c r="AG413" s="7">
        <f t="shared" si="57"/>
        <v>18.915603749402162</v>
      </c>
      <c r="AH413" s="7">
        <f t="shared" si="58"/>
        <v>8.7508536441087763</v>
      </c>
      <c r="AI413" s="7">
        <f t="shared" si="59"/>
        <v>2.5320430809043462</v>
      </c>
      <c r="AJ413" s="7"/>
      <c r="AK413" s="7">
        <f t="shared" si="60"/>
        <v>9.1156037494021618</v>
      </c>
      <c r="AL413" s="7">
        <f t="shared" si="61"/>
        <v>3.140853644108776</v>
      </c>
      <c r="AM413" s="7">
        <f t="shared" si="62"/>
        <v>-0.67795691909565381</v>
      </c>
    </row>
    <row r="414" spans="1:39" x14ac:dyDescent="0.25">
      <c r="A414" t="s">
        <v>99</v>
      </c>
      <c r="B414" t="s">
        <v>100</v>
      </c>
      <c r="C414" s="6">
        <v>40193</v>
      </c>
      <c r="D414">
        <v>2</v>
      </c>
      <c r="E414">
        <v>3</v>
      </c>
      <c r="F414">
        <v>1.4</v>
      </c>
      <c r="G414">
        <v>1</v>
      </c>
      <c r="H414">
        <v>1</v>
      </c>
      <c r="I414">
        <v>1</v>
      </c>
      <c r="J414">
        <v>13</v>
      </c>
      <c r="K414">
        <v>2403</v>
      </c>
      <c r="L414">
        <v>21</v>
      </c>
      <c r="M414">
        <v>0</v>
      </c>
      <c r="N414">
        <v>10.85</v>
      </c>
      <c r="O414">
        <v>0.84</v>
      </c>
      <c r="P414">
        <v>7</v>
      </c>
      <c r="Q414">
        <v>846</v>
      </c>
      <c r="R414">
        <v>9</v>
      </c>
      <c r="S414">
        <v>2000</v>
      </c>
      <c r="T414">
        <v>5.61</v>
      </c>
      <c r="U414">
        <v>0.71</v>
      </c>
      <c r="V414">
        <v>4</v>
      </c>
      <c r="W414">
        <v>324</v>
      </c>
      <c r="X414">
        <v>3</v>
      </c>
      <c r="Y414">
        <v>750</v>
      </c>
      <c r="Z414">
        <v>3.21</v>
      </c>
      <c r="AB414" t="s">
        <v>104</v>
      </c>
      <c r="AD414">
        <f t="shared" si="54"/>
        <v>24</v>
      </c>
      <c r="AE414">
        <f t="shared" si="55"/>
        <v>11</v>
      </c>
      <c r="AF414">
        <f t="shared" si="56"/>
        <v>4</v>
      </c>
      <c r="AG414" s="7">
        <f t="shared" si="57"/>
        <v>18.635445374967663</v>
      </c>
      <c r="AH414" s="7">
        <f t="shared" si="58"/>
        <v>8.7641447269640835</v>
      </c>
      <c r="AI414" s="7">
        <f t="shared" si="59"/>
        <v>3.2676295802845274</v>
      </c>
      <c r="AJ414" s="7"/>
      <c r="AK414" s="7">
        <f t="shared" si="60"/>
        <v>7.7854453749676633</v>
      </c>
      <c r="AL414" s="7">
        <f t="shared" si="61"/>
        <v>3.1541447269640832</v>
      </c>
      <c r="AM414" s="7">
        <f t="shared" si="62"/>
        <v>5.7629580284527471E-2</v>
      </c>
    </row>
    <row r="415" spans="1:39" x14ac:dyDescent="0.25">
      <c r="A415" t="s">
        <v>99</v>
      </c>
      <c r="B415" t="s">
        <v>100</v>
      </c>
      <c r="C415" s="6">
        <v>40194</v>
      </c>
      <c r="D415">
        <v>2</v>
      </c>
      <c r="E415">
        <v>3</v>
      </c>
      <c r="F415">
        <v>1.4</v>
      </c>
      <c r="G415">
        <v>1</v>
      </c>
      <c r="H415">
        <v>1</v>
      </c>
      <c r="I415">
        <v>1</v>
      </c>
      <c r="J415">
        <v>7</v>
      </c>
      <c r="K415">
        <v>2765</v>
      </c>
      <c r="L415">
        <v>14</v>
      </c>
      <c r="M415">
        <v>0</v>
      </c>
      <c r="N415">
        <v>8.4</v>
      </c>
      <c r="O415">
        <v>0.84</v>
      </c>
      <c r="P415">
        <v>5</v>
      </c>
      <c r="Q415">
        <v>852</v>
      </c>
      <c r="R415">
        <v>7</v>
      </c>
      <c r="S415">
        <v>2000</v>
      </c>
      <c r="T415">
        <v>5.0199999999999996</v>
      </c>
      <c r="U415">
        <v>0.71</v>
      </c>
      <c r="V415">
        <v>3</v>
      </c>
      <c r="W415">
        <v>283</v>
      </c>
      <c r="X415">
        <v>3</v>
      </c>
      <c r="Y415">
        <v>750</v>
      </c>
      <c r="Z415">
        <v>3.21</v>
      </c>
      <c r="AB415" t="s">
        <v>105</v>
      </c>
      <c r="AD415">
        <f t="shared" si="54"/>
        <v>15</v>
      </c>
      <c r="AE415">
        <f t="shared" si="55"/>
        <v>8</v>
      </c>
      <c r="AF415">
        <f t="shared" si="56"/>
        <v>3</v>
      </c>
      <c r="AG415" s="7">
        <f t="shared" si="57"/>
        <v>17.973399034728587</v>
      </c>
      <c r="AH415" s="7">
        <f t="shared" si="58"/>
        <v>8.4729370721147337</v>
      </c>
      <c r="AI415" s="7">
        <f t="shared" si="59"/>
        <v>2.6623968409842109</v>
      </c>
      <c r="AJ415" s="7"/>
      <c r="AK415" s="7">
        <f t="shared" si="60"/>
        <v>9.5733990347285864</v>
      </c>
      <c r="AL415" s="7">
        <f t="shared" si="61"/>
        <v>3.4529370721147341</v>
      </c>
      <c r="AM415" s="7">
        <f t="shared" si="62"/>
        <v>-0.54760315901578904</v>
      </c>
    </row>
    <row r="416" spans="1:39" x14ac:dyDescent="0.25">
      <c r="A416" t="s">
        <v>99</v>
      </c>
      <c r="B416" t="s">
        <v>100</v>
      </c>
      <c r="C416" s="6">
        <v>40195</v>
      </c>
      <c r="D416">
        <v>2</v>
      </c>
      <c r="E416">
        <v>3</v>
      </c>
      <c r="F416">
        <v>1.4</v>
      </c>
      <c r="G416">
        <v>1</v>
      </c>
      <c r="H416">
        <v>1</v>
      </c>
      <c r="I416">
        <v>1</v>
      </c>
      <c r="J416">
        <v>5</v>
      </c>
      <c r="K416">
        <v>1557</v>
      </c>
      <c r="L416">
        <v>11</v>
      </c>
      <c r="M416">
        <v>0</v>
      </c>
      <c r="N416">
        <v>7.35</v>
      </c>
      <c r="O416">
        <v>0.84</v>
      </c>
      <c r="P416">
        <v>2</v>
      </c>
      <c r="Q416">
        <v>514</v>
      </c>
      <c r="R416">
        <v>6</v>
      </c>
      <c r="S416">
        <v>2000</v>
      </c>
      <c r="T416">
        <v>4.72</v>
      </c>
      <c r="U416">
        <v>0.71</v>
      </c>
      <c r="V416">
        <v>5</v>
      </c>
      <c r="W416">
        <v>116</v>
      </c>
      <c r="X416">
        <v>4</v>
      </c>
      <c r="Y416">
        <v>750</v>
      </c>
      <c r="Z416">
        <v>3.46</v>
      </c>
      <c r="AB416" t="s">
        <v>106</v>
      </c>
      <c r="AD416">
        <f t="shared" si="54"/>
        <v>12</v>
      </c>
      <c r="AE416">
        <f t="shared" si="55"/>
        <v>7</v>
      </c>
      <c r="AF416">
        <f t="shared" si="56"/>
        <v>5</v>
      </c>
      <c r="AG416" s="7">
        <f t="shared" si="57"/>
        <v>12.945661666684883</v>
      </c>
      <c r="AH416" s="7">
        <f t="shared" si="58"/>
        <v>5.6067636193175172</v>
      </c>
      <c r="AI416" s="7">
        <f t="shared" si="59"/>
        <v>2.19</v>
      </c>
      <c r="AJ416" s="7"/>
      <c r="AK416" s="7">
        <f t="shared" si="60"/>
        <v>5.5956616666848831</v>
      </c>
      <c r="AL416" s="7">
        <f t="shared" si="61"/>
        <v>0.88676361931751746</v>
      </c>
      <c r="AM416" s="7">
        <f t="shared" si="62"/>
        <v>-1.27</v>
      </c>
    </row>
    <row r="417" spans="1:39" x14ac:dyDescent="0.25">
      <c r="A417" t="s">
        <v>99</v>
      </c>
      <c r="B417" t="s">
        <v>100</v>
      </c>
      <c r="C417" s="6">
        <v>40195</v>
      </c>
      <c r="D417">
        <v>2</v>
      </c>
      <c r="E417">
        <v>3</v>
      </c>
      <c r="F417">
        <v>1.4</v>
      </c>
      <c r="G417">
        <v>1</v>
      </c>
      <c r="H417">
        <v>1</v>
      </c>
      <c r="I417">
        <v>0.84</v>
      </c>
      <c r="J417">
        <v>7</v>
      </c>
      <c r="K417">
        <v>680</v>
      </c>
      <c r="L417">
        <v>40</v>
      </c>
      <c r="M417">
        <v>2000</v>
      </c>
      <c r="N417">
        <v>14.76</v>
      </c>
      <c r="O417">
        <v>0.75</v>
      </c>
      <c r="P417">
        <v>26</v>
      </c>
      <c r="Q417">
        <v>565</v>
      </c>
      <c r="R417">
        <v>33</v>
      </c>
      <c r="S417">
        <v>1000</v>
      </c>
      <c r="T417">
        <v>11.24</v>
      </c>
      <c r="U417">
        <v>0.61</v>
      </c>
      <c r="V417">
        <v>7</v>
      </c>
      <c r="W417">
        <v>164</v>
      </c>
      <c r="X417">
        <v>7</v>
      </c>
      <c r="Y417">
        <v>300</v>
      </c>
      <c r="Z417">
        <v>3.6</v>
      </c>
      <c r="AA417" t="s">
        <v>671</v>
      </c>
      <c r="AD417">
        <f t="shared" si="54"/>
        <v>40</v>
      </c>
      <c r="AE417">
        <f t="shared" si="55"/>
        <v>33</v>
      </c>
      <c r="AF417">
        <f t="shared" si="56"/>
        <v>7</v>
      </c>
      <c r="AG417" s="7">
        <f t="shared" si="57"/>
        <v>10.205412421235144</v>
      </c>
      <c r="AH417" s="7">
        <f t="shared" si="58"/>
        <v>8.2075833093444803</v>
      </c>
      <c r="AI417" s="7">
        <f t="shared" si="59"/>
        <v>2.25</v>
      </c>
      <c r="AJ417" s="7"/>
      <c r="AK417" s="7">
        <f t="shared" si="60"/>
        <v>-4.5545875787648562</v>
      </c>
      <c r="AL417" s="7">
        <f t="shared" si="61"/>
        <v>-3.0324166906555199</v>
      </c>
      <c r="AM417" s="7">
        <f t="shared" si="62"/>
        <v>-1.35</v>
      </c>
    </row>
    <row r="418" spans="1:39" x14ac:dyDescent="0.25">
      <c r="A418" t="s">
        <v>99</v>
      </c>
      <c r="B418" t="s">
        <v>100</v>
      </c>
      <c r="C418" s="6">
        <v>40195</v>
      </c>
      <c r="D418">
        <v>2</v>
      </c>
      <c r="E418">
        <v>2</v>
      </c>
      <c r="F418">
        <v>1.4</v>
      </c>
      <c r="G418">
        <v>1</v>
      </c>
      <c r="H418">
        <v>1</v>
      </c>
      <c r="I418">
        <v>1</v>
      </c>
      <c r="J418">
        <v>13</v>
      </c>
      <c r="K418">
        <v>4705</v>
      </c>
      <c r="L418">
        <v>66</v>
      </c>
      <c r="M418">
        <v>0</v>
      </c>
      <c r="N418">
        <v>25.57</v>
      </c>
      <c r="O418">
        <v>0.97</v>
      </c>
      <c r="P418">
        <v>13</v>
      </c>
      <c r="Q418">
        <v>2012</v>
      </c>
      <c r="R418">
        <v>14</v>
      </c>
      <c r="S418">
        <v>5000</v>
      </c>
      <c r="T418">
        <v>15.5</v>
      </c>
      <c r="U418">
        <v>0</v>
      </c>
      <c r="V418">
        <v>0</v>
      </c>
      <c r="W418">
        <v>0</v>
      </c>
      <c r="X418">
        <v>0</v>
      </c>
      <c r="Y418">
        <v>0</v>
      </c>
      <c r="Z418">
        <v>0</v>
      </c>
      <c r="AA418" t="s">
        <v>1043</v>
      </c>
      <c r="AD418">
        <f t="shared" si="54"/>
        <v>26</v>
      </c>
      <c r="AE418">
        <f t="shared" si="55"/>
        <v>13</v>
      </c>
      <c r="AF418">
        <f t="shared" si="56"/>
        <v>0</v>
      </c>
      <c r="AG418" s="7">
        <f t="shared" si="57"/>
        <v>25.67279001033528</v>
      </c>
      <c r="AH418" s="7">
        <f t="shared" si="58"/>
        <v>15.019631003624962</v>
      </c>
      <c r="AI418" s="7" t="e">
        <f t="shared" si="59"/>
        <v>#NUM!</v>
      </c>
      <c r="AJ418" s="7"/>
      <c r="AK418" s="7">
        <f t="shared" si="60"/>
        <v>0.1027900103352799</v>
      </c>
      <c r="AL418" s="7">
        <f t="shared" si="61"/>
        <v>-0.48036899637503794</v>
      </c>
      <c r="AM418" s="7" t="e">
        <f t="shared" si="62"/>
        <v>#NUM!</v>
      </c>
    </row>
    <row r="419" spans="1:39" x14ac:dyDescent="0.25">
      <c r="A419" t="s">
        <v>289</v>
      </c>
      <c r="B419" t="s">
        <v>937</v>
      </c>
      <c r="C419" s="6">
        <v>40320</v>
      </c>
      <c r="D419">
        <v>2</v>
      </c>
      <c r="E419">
        <v>2</v>
      </c>
      <c r="F419">
        <v>1.4</v>
      </c>
      <c r="G419">
        <v>1</v>
      </c>
      <c r="H419">
        <v>1</v>
      </c>
      <c r="I419">
        <v>1</v>
      </c>
      <c r="J419">
        <v>8</v>
      </c>
      <c r="K419">
        <v>3245</v>
      </c>
      <c r="L419">
        <v>29</v>
      </c>
      <c r="M419">
        <v>0</v>
      </c>
      <c r="N419">
        <v>13.65</v>
      </c>
      <c r="O419">
        <v>0.9</v>
      </c>
      <c r="P419">
        <v>6</v>
      </c>
      <c r="Q419">
        <v>1819</v>
      </c>
      <c r="R419">
        <v>7</v>
      </c>
      <c r="S419">
        <v>3000</v>
      </c>
      <c r="T419">
        <v>7.38</v>
      </c>
      <c r="U419">
        <v>0</v>
      </c>
      <c r="V419">
        <v>0</v>
      </c>
      <c r="W419">
        <v>0</v>
      </c>
      <c r="X419">
        <v>0</v>
      </c>
      <c r="Y419">
        <v>0</v>
      </c>
      <c r="Z419">
        <v>0</v>
      </c>
      <c r="AB419" t="s">
        <v>893</v>
      </c>
      <c r="AD419">
        <f t="shared" si="54"/>
        <v>14</v>
      </c>
      <c r="AE419">
        <f t="shared" si="55"/>
        <v>6</v>
      </c>
      <c r="AF419">
        <f t="shared" si="56"/>
        <v>0</v>
      </c>
      <c r="AG419" s="7">
        <f t="shared" si="57"/>
        <v>19.10505325497148</v>
      </c>
      <c r="AH419" s="7">
        <f t="shared" si="58"/>
        <v>13.022778249786729</v>
      </c>
      <c r="AI419" s="7" t="e">
        <f t="shared" si="59"/>
        <v>#NUM!</v>
      </c>
      <c r="AJ419" s="7"/>
      <c r="AK419" s="7">
        <f t="shared" si="60"/>
        <v>5.4550532549714799</v>
      </c>
      <c r="AL419" s="7">
        <f t="shared" si="61"/>
        <v>5.6427782497867289</v>
      </c>
      <c r="AM419" s="7" t="e">
        <f t="shared" si="62"/>
        <v>#NUM!</v>
      </c>
    </row>
    <row r="420" spans="1:39" x14ac:dyDescent="0.25">
      <c r="A420" t="s">
        <v>289</v>
      </c>
      <c r="B420" t="s">
        <v>292</v>
      </c>
      <c r="C420" s="6">
        <v>40318</v>
      </c>
      <c r="D420">
        <v>2</v>
      </c>
      <c r="E420">
        <v>3</v>
      </c>
      <c r="F420">
        <v>1.4</v>
      </c>
      <c r="G420">
        <v>1</v>
      </c>
      <c r="H420">
        <v>1</v>
      </c>
      <c r="I420">
        <v>1</v>
      </c>
      <c r="J420">
        <v>14</v>
      </c>
      <c r="K420">
        <v>1935</v>
      </c>
      <c r="L420">
        <v>29</v>
      </c>
      <c r="M420">
        <v>0</v>
      </c>
      <c r="N420">
        <v>13.65</v>
      </c>
      <c r="O420">
        <v>0.8</v>
      </c>
      <c r="P420">
        <v>11</v>
      </c>
      <c r="Q420">
        <v>585</v>
      </c>
      <c r="R420">
        <v>16</v>
      </c>
      <c r="S420">
        <v>1500</v>
      </c>
      <c r="T420">
        <v>7.31</v>
      </c>
      <c r="U420">
        <v>0.65</v>
      </c>
      <c r="V420">
        <v>6</v>
      </c>
      <c r="W420">
        <v>232</v>
      </c>
      <c r="X420">
        <v>5</v>
      </c>
      <c r="Y420">
        <v>500</v>
      </c>
      <c r="Z420">
        <v>3.41</v>
      </c>
      <c r="AB420" t="s">
        <v>133</v>
      </c>
      <c r="AD420">
        <f t="shared" si="54"/>
        <v>31</v>
      </c>
      <c r="AE420">
        <f t="shared" si="55"/>
        <v>17</v>
      </c>
      <c r="AF420">
        <f t="shared" si="56"/>
        <v>6</v>
      </c>
      <c r="AG420" s="7">
        <f t="shared" si="57"/>
        <v>17.993120028631321</v>
      </c>
      <c r="AH420" s="7">
        <f t="shared" si="58"/>
        <v>7.1143247478992153</v>
      </c>
      <c r="AI420" s="7">
        <f t="shared" si="59"/>
        <v>2.2199999999999998</v>
      </c>
      <c r="AJ420" s="7"/>
      <c r="AK420" s="7">
        <f t="shared" si="60"/>
        <v>4.3431200286313203</v>
      </c>
      <c r="AL420" s="7">
        <f t="shared" si="61"/>
        <v>-0.19567525210078429</v>
      </c>
      <c r="AM420" s="7">
        <f t="shared" si="62"/>
        <v>-1.1900000000000004</v>
      </c>
    </row>
    <row r="421" spans="1:39" x14ac:dyDescent="0.25">
      <c r="A421" t="s">
        <v>289</v>
      </c>
      <c r="B421" t="s">
        <v>292</v>
      </c>
      <c r="C421" s="6">
        <v>40318</v>
      </c>
      <c r="D421">
        <v>2</v>
      </c>
      <c r="E421">
        <v>3</v>
      </c>
      <c r="F421">
        <v>1.4</v>
      </c>
      <c r="G421">
        <v>1</v>
      </c>
      <c r="H421">
        <v>1</v>
      </c>
      <c r="I421">
        <v>1</v>
      </c>
      <c r="J421">
        <v>13</v>
      </c>
      <c r="K421">
        <v>2037</v>
      </c>
      <c r="L421">
        <v>30</v>
      </c>
      <c r="M421">
        <v>0</v>
      </c>
      <c r="N421">
        <v>14</v>
      </c>
      <c r="O421">
        <v>0.8</v>
      </c>
      <c r="P421">
        <v>9</v>
      </c>
      <c r="Q421">
        <v>383</v>
      </c>
      <c r="R421">
        <v>17</v>
      </c>
      <c r="S421">
        <v>1500</v>
      </c>
      <c r="T421">
        <v>7.59</v>
      </c>
      <c r="U421">
        <v>0.65</v>
      </c>
      <c r="V421">
        <v>8</v>
      </c>
      <c r="W421">
        <v>243</v>
      </c>
      <c r="X421">
        <v>8</v>
      </c>
      <c r="Y421">
        <v>500</v>
      </c>
      <c r="Z421">
        <v>4.09</v>
      </c>
      <c r="AA421" t="s">
        <v>697</v>
      </c>
      <c r="AD421">
        <f t="shared" si="54"/>
        <v>30</v>
      </c>
      <c r="AE421">
        <f t="shared" si="55"/>
        <v>17</v>
      </c>
      <c r="AF421">
        <f t="shared" si="56"/>
        <v>8</v>
      </c>
      <c r="AG421" s="7">
        <f t="shared" si="57"/>
        <v>18.286620748243937</v>
      </c>
      <c r="AH421" s="7">
        <f t="shared" si="58"/>
        <v>4.7246534622080043</v>
      </c>
      <c r="AI421" s="7">
        <f t="shared" si="59"/>
        <v>2.2800000000000002</v>
      </c>
      <c r="AJ421" s="7"/>
      <c r="AK421" s="7">
        <f t="shared" si="60"/>
        <v>4.2866207482439371</v>
      </c>
      <c r="AL421" s="7">
        <f t="shared" si="61"/>
        <v>-2.8653465377919956</v>
      </c>
      <c r="AM421" s="7">
        <f t="shared" si="62"/>
        <v>-1.8099999999999996</v>
      </c>
    </row>
    <row r="422" spans="1:39" x14ac:dyDescent="0.25">
      <c r="A422" t="s">
        <v>289</v>
      </c>
      <c r="B422" t="s">
        <v>292</v>
      </c>
      <c r="C422" s="6">
        <v>40319</v>
      </c>
      <c r="D422">
        <v>2</v>
      </c>
      <c r="E422">
        <v>3</v>
      </c>
      <c r="F422">
        <v>1.4</v>
      </c>
      <c r="G422">
        <v>1</v>
      </c>
      <c r="H422">
        <v>1</v>
      </c>
      <c r="I422">
        <v>1</v>
      </c>
      <c r="J422">
        <v>11</v>
      </c>
      <c r="K422">
        <v>1898</v>
      </c>
      <c r="L422">
        <v>23</v>
      </c>
      <c r="M422">
        <v>0</v>
      </c>
      <c r="N422">
        <v>11.55</v>
      </c>
      <c r="O422">
        <v>0.8</v>
      </c>
      <c r="P422">
        <v>7</v>
      </c>
      <c r="Q422">
        <v>567</v>
      </c>
      <c r="R422">
        <v>12</v>
      </c>
      <c r="S422">
        <v>1500</v>
      </c>
      <c r="T422">
        <v>6.19</v>
      </c>
      <c r="U422">
        <v>0.65</v>
      </c>
      <c r="V422">
        <v>7</v>
      </c>
      <c r="W422">
        <v>273</v>
      </c>
      <c r="X422">
        <v>6</v>
      </c>
      <c r="Y422">
        <v>500</v>
      </c>
      <c r="Z422">
        <v>3.64</v>
      </c>
      <c r="AB422" t="s">
        <v>38</v>
      </c>
      <c r="AD422">
        <f t="shared" si="54"/>
        <v>25</v>
      </c>
      <c r="AE422">
        <f t="shared" si="55"/>
        <v>14</v>
      </c>
      <c r="AF422">
        <f t="shared" si="56"/>
        <v>7</v>
      </c>
      <c r="AG422" s="7">
        <f t="shared" si="57"/>
        <v>16.734411658864698</v>
      </c>
      <c r="AH422" s="7">
        <f t="shared" si="58"/>
        <v>6.683777415762461</v>
      </c>
      <c r="AI422" s="7">
        <f t="shared" si="59"/>
        <v>2.6592013899845677</v>
      </c>
      <c r="AJ422" s="7"/>
      <c r="AK422" s="7">
        <f t="shared" si="60"/>
        <v>5.1844116588646969</v>
      </c>
      <c r="AL422" s="7">
        <f t="shared" si="61"/>
        <v>0.49377741576246059</v>
      </c>
      <c r="AM422" s="7">
        <f t="shared" si="62"/>
        <v>-0.98079861001543245</v>
      </c>
    </row>
    <row r="423" spans="1:39" x14ac:dyDescent="0.25">
      <c r="A423" t="s">
        <v>289</v>
      </c>
      <c r="B423" t="s">
        <v>292</v>
      </c>
      <c r="C423" s="6">
        <v>40320</v>
      </c>
      <c r="D423">
        <v>2</v>
      </c>
      <c r="E423">
        <v>3</v>
      </c>
      <c r="F423">
        <v>1.4</v>
      </c>
      <c r="G423">
        <v>1</v>
      </c>
      <c r="H423">
        <v>1</v>
      </c>
      <c r="I423">
        <v>0.8</v>
      </c>
      <c r="J423">
        <v>3</v>
      </c>
      <c r="K423">
        <v>539</v>
      </c>
      <c r="L423">
        <v>15</v>
      </c>
      <c r="M423">
        <v>1500</v>
      </c>
      <c r="N423">
        <v>7.03</v>
      </c>
      <c r="O423">
        <v>0.75</v>
      </c>
      <c r="P423">
        <v>5</v>
      </c>
      <c r="Q423">
        <v>423</v>
      </c>
      <c r="R423">
        <v>12</v>
      </c>
      <c r="S423">
        <v>1000</v>
      </c>
      <c r="T423">
        <v>5.75</v>
      </c>
      <c r="U423">
        <v>0.65</v>
      </c>
      <c r="V423">
        <v>7</v>
      </c>
      <c r="W423">
        <v>266</v>
      </c>
      <c r="X423">
        <v>8</v>
      </c>
      <c r="Y423">
        <v>500</v>
      </c>
      <c r="Z423">
        <v>4.09</v>
      </c>
      <c r="AB423" t="s">
        <v>262</v>
      </c>
      <c r="AD423">
        <f t="shared" si="54"/>
        <v>15</v>
      </c>
      <c r="AE423">
        <f t="shared" si="55"/>
        <v>12</v>
      </c>
      <c r="AF423">
        <f t="shared" si="56"/>
        <v>7</v>
      </c>
      <c r="AG423" s="7">
        <f t="shared" si="57"/>
        <v>6.4741820844354319</v>
      </c>
      <c r="AH423" s="7">
        <f t="shared" si="58"/>
        <v>4.9504319445911094</v>
      </c>
      <c r="AI423" s="7">
        <f t="shared" si="59"/>
        <v>2.5496442820888761</v>
      </c>
      <c r="AJ423" s="7"/>
      <c r="AK423" s="7">
        <f t="shared" si="60"/>
        <v>-0.55581791556456839</v>
      </c>
      <c r="AL423" s="7">
        <f t="shared" si="61"/>
        <v>-0.79956805540889064</v>
      </c>
      <c r="AM423" s="7">
        <f t="shared" si="62"/>
        <v>-1.5403557179111238</v>
      </c>
    </row>
    <row r="424" spans="1:39" x14ac:dyDescent="0.25">
      <c r="A424" t="s">
        <v>289</v>
      </c>
      <c r="B424" t="s">
        <v>730</v>
      </c>
      <c r="C424" s="6">
        <v>40321</v>
      </c>
      <c r="D424">
        <v>2</v>
      </c>
      <c r="E424">
        <v>3</v>
      </c>
      <c r="F424">
        <v>1.4</v>
      </c>
      <c r="G424">
        <v>1</v>
      </c>
      <c r="H424">
        <v>1</v>
      </c>
      <c r="I424">
        <v>0.8</v>
      </c>
      <c r="J424">
        <v>6</v>
      </c>
      <c r="K424">
        <v>394</v>
      </c>
      <c r="L424">
        <v>25</v>
      </c>
      <c r="M424">
        <v>1500</v>
      </c>
      <c r="N424">
        <v>9.84</v>
      </c>
      <c r="O424">
        <v>0.75</v>
      </c>
      <c r="P424">
        <v>7</v>
      </c>
      <c r="Q424">
        <v>289</v>
      </c>
      <c r="R424">
        <v>19</v>
      </c>
      <c r="S424">
        <v>1000</v>
      </c>
      <c r="T424">
        <v>7.58</v>
      </c>
      <c r="U424">
        <v>0.65</v>
      </c>
      <c r="V424">
        <v>12</v>
      </c>
      <c r="W424">
        <v>255</v>
      </c>
      <c r="X424">
        <v>13</v>
      </c>
      <c r="Y424">
        <v>500</v>
      </c>
      <c r="Z424">
        <v>5.23</v>
      </c>
      <c r="AA424" t="s">
        <v>731</v>
      </c>
      <c r="AD424">
        <f t="shared" si="54"/>
        <v>25</v>
      </c>
      <c r="AE424">
        <f t="shared" si="55"/>
        <v>19</v>
      </c>
      <c r="AF424">
        <f t="shared" si="56"/>
        <v>12</v>
      </c>
      <c r="AG424" s="7">
        <f t="shared" si="57"/>
        <v>5.3345355872831615</v>
      </c>
      <c r="AH424" s="7">
        <f t="shared" si="58"/>
        <v>3.3669130059887404</v>
      </c>
      <c r="AI424" s="7">
        <f t="shared" si="59"/>
        <v>2.5316203198201608</v>
      </c>
      <c r="AJ424" s="7"/>
      <c r="AK424" s="7">
        <f t="shared" si="60"/>
        <v>-4.5054644127168384</v>
      </c>
      <c r="AL424" s="7">
        <f t="shared" si="61"/>
        <v>-4.2130869940112596</v>
      </c>
      <c r="AM424" s="7">
        <f t="shared" si="62"/>
        <v>-2.6983796801798396</v>
      </c>
    </row>
    <row r="425" spans="1:39" x14ac:dyDescent="0.25">
      <c r="A425" t="s">
        <v>289</v>
      </c>
      <c r="B425" t="s">
        <v>730</v>
      </c>
      <c r="C425" s="6">
        <v>40321</v>
      </c>
      <c r="D425">
        <v>2</v>
      </c>
      <c r="E425">
        <v>2</v>
      </c>
      <c r="F425">
        <v>1.4</v>
      </c>
      <c r="G425">
        <v>1</v>
      </c>
      <c r="H425">
        <v>1</v>
      </c>
      <c r="I425">
        <v>1</v>
      </c>
      <c r="J425">
        <v>15</v>
      </c>
      <c r="K425">
        <v>4134</v>
      </c>
      <c r="L425">
        <v>51</v>
      </c>
      <c r="M425">
        <v>0</v>
      </c>
      <c r="N425">
        <v>21.35</v>
      </c>
      <c r="O425">
        <v>0.9</v>
      </c>
      <c r="P425">
        <v>6</v>
      </c>
      <c r="Q425">
        <v>1667</v>
      </c>
      <c r="R425">
        <v>7</v>
      </c>
      <c r="S425">
        <v>3000</v>
      </c>
      <c r="T425">
        <v>6.97</v>
      </c>
      <c r="U425">
        <v>0</v>
      </c>
      <c r="V425">
        <v>0</v>
      </c>
      <c r="W425">
        <v>0</v>
      </c>
      <c r="X425">
        <v>0</v>
      </c>
      <c r="Y425">
        <v>0</v>
      </c>
      <c r="Z425">
        <v>0</v>
      </c>
      <c r="AA425" t="s">
        <v>1068</v>
      </c>
      <c r="AD425">
        <f t="shared" si="54"/>
        <v>21</v>
      </c>
      <c r="AE425">
        <f t="shared" si="55"/>
        <v>6</v>
      </c>
      <c r="AF425">
        <f t="shared" si="56"/>
        <v>0</v>
      </c>
      <c r="AG425" s="7">
        <f t="shared" si="57"/>
        <v>23.036009115139834</v>
      </c>
      <c r="AH425" s="7">
        <f t="shared" si="58"/>
        <v>12.430307356967463</v>
      </c>
      <c r="AI425" s="7" t="e">
        <f t="shared" si="59"/>
        <v>#NUM!</v>
      </c>
      <c r="AJ425" s="7"/>
      <c r="AK425" s="7">
        <f t="shared" si="60"/>
        <v>1.6860091151398322</v>
      </c>
      <c r="AL425" s="7">
        <f t="shared" si="61"/>
        <v>5.4603073569674629</v>
      </c>
      <c r="AM425" s="7" t="e">
        <f t="shared" si="62"/>
        <v>#NUM!</v>
      </c>
    </row>
    <row r="426" spans="1:39" x14ac:dyDescent="0.25">
      <c r="A426" t="s">
        <v>289</v>
      </c>
      <c r="B426" t="s">
        <v>290</v>
      </c>
      <c r="C426" s="6">
        <v>40316</v>
      </c>
      <c r="D426">
        <v>2</v>
      </c>
      <c r="E426">
        <v>3</v>
      </c>
      <c r="F426">
        <v>1.4</v>
      </c>
      <c r="G426">
        <v>1</v>
      </c>
      <c r="H426">
        <v>1</v>
      </c>
      <c r="I426">
        <v>1</v>
      </c>
      <c r="J426">
        <v>13</v>
      </c>
      <c r="K426">
        <v>1894</v>
      </c>
      <c r="L426">
        <v>24</v>
      </c>
      <c r="M426">
        <v>0</v>
      </c>
      <c r="N426">
        <v>11.9</v>
      </c>
      <c r="O426">
        <v>0.8</v>
      </c>
      <c r="P426">
        <v>6</v>
      </c>
      <c r="Q426">
        <v>521</v>
      </c>
      <c r="R426">
        <v>11</v>
      </c>
      <c r="S426">
        <v>1500</v>
      </c>
      <c r="T426">
        <v>5.9</v>
      </c>
      <c r="U426">
        <v>0.65</v>
      </c>
      <c r="V426">
        <v>5</v>
      </c>
      <c r="W426">
        <v>303</v>
      </c>
      <c r="X426">
        <v>5</v>
      </c>
      <c r="Y426">
        <v>500</v>
      </c>
      <c r="Z426">
        <v>3.41</v>
      </c>
      <c r="AB426" t="s">
        <v>154</v>
      </c>
      <c r="AD426">
        <f t="shared" si="54"/>
        <v>24</v>
      </c>
      <c r="AE426">
        <f t="shared" si="55"/>
        <v>11</v>
      </c>
      <c r="AF426">
        <f t="shared" si="56"/>
        <v>5</v>
      </c>
      <c r="AG426" s="7">
        <f t="shared" si="57"/>
        <v>16.536329818616014</v>
      </c>
      <c r="AH426" s="7">
        <f t="shared" si="58"/>
        <v>5.9784745585971768</v>
      </c>
      <c r="AI426" s="7">
        <f t="shared" si="59"/>
        <v>3.0249697341223829</v>
      </c>
      <c r="AJ426" s="7"/>
      <c r="AK426" s="7">
        <f t="shared" si="60"/>
        <v>4.636329818616014</v>
      </c>
      <c r="AL426" s="7">
        <f t="shared" si="61"/>
        <v>7.8474558597176447E-2</v>
      </c>
      <c r="AM426" s="7">
        <f t="shared" si="62"/>
        <v>-0.38503026587761724</v>
      </c>
    </row>
    <row r="427" spans="1:39" x14ac:dyDescent="0.25">
      <c r="A427" t="s">
        <v>289</v>
      </c>
      <c r="B427" t="s">
        <v>728</v>
      </c>
      <c r="C427" s="6">
        <v>40316</v>
      </c>
      <c r="D427">
        <v>2</v>
      </c>
      <c r="E427">
        <v>3</v>
      </c>
      <c r="F427">
        <v>1.4</v>
      </c>
      <c r="G427">
        <v>1</v>
      </c>
      <c r="H427">
        <v>1</v>
      </c>
      <c r="I427">
        <v>1</v>
      </c>
      <c r="J427">
        <v>7</v>
      </c>
      <c r="K427">
        <v>1142</v>
      </c>
      <c r="L427">
        <v>26</v>
      </c>
      <c r="M427">
        <v>0</v>
      </c>
      <c r="N427">
        <v>12.6</v>
      </c>
      <c r="O427">
        <v>0.8</v>
      </c>
      <c r="P427">
        <v>13</v>
      </c>
      <c r="Q427">
        <v>500</v>
      </c>
      <c r="R427">
        <v>20</v>
      </c>
      <c r="S427">
        <v>1500</v>
      </c>
      <c r="T427">
        <v>8.43</v>
      </c>
      <c r="U427">
        <v>0.65</v>
      </c>
      <c r="V427">
        <v>6</v>
      </c>
      <c r="W427">
        <v>220</v>
      </c>
      <c r="X427">
        <v>6</v>
      </c>
      <c r="Y427">
        <v>500</v>
      </c>
      <c r="Z427">
        <v>3.64</v>
      </c>
      <c r="AA427" t="s">
        <v>729</v>
      </c>
      <c r="AD427">
        <f t="shared" si="54"/>
        <v>26</v>
      </c>
      <c r="AE427">
        <f t="shared" si="55"/>
        <v>19</v>
      </c>
      <c r="AF427">
        <f t="shared" si="56"/>
        <v>6</v>
      </c>
      <c r="AG427" s="7">
        <f t="shared" si="57"/>
        <v>12.693906525491688</v>
      </c>
      <c r="AH427" s="7">
        <f t="shared" si="58"/>
        <v>6.3413566191562332</v>
      </c>
      <c r="AI427" s="7">
        <f t="shared" si="59"/>
        <v>2.2199999999999998</v>
      </c>
      <c r="AJ427" s="7"/>
      <c r="AK427" s="7">
        <f t="shared" si="60"/>
        <v>9.3906525491687987E-2</v>
      </c>
      <c r="AL427" s="7">
        <f t="shared" si="61"/>
        <v>-2.0886433808437666</v>
      </c>
      <c r="AM427" s="7">
        <f t="shared" si="62"/>
        <v>-1.4200000000000004</v>
      </c>
    </row>
    <row r="428" spans="1:39" x14ac:dyDescent="0.25">
      <c r="A428" t="s">
        <v>289</v>
      </c>
      <c r="B428" t="s">
        <v>290</v>
      </c>
      <c r="C428" s="6">
        <v>40317</v>
      </c>
      <c r="D428">
        <v>2</v>
      </c>
      <c r="E428">
        <v>3</v>
      </c>
      <c r="F428">
        <v>1.4</v>
      </c>
      <c r="G428">
        <v>1</v>
      </c>
      <c r="H428">
        <v>1</v>
      </c>
      <c r="I428">
        <v>1</v>
      </c>
      <c r="J428">
        <v>18</v>
      </c>
      <c r="K428">
        <v>1918</v>
      </c>
      <c r="L428">
        <v>38</v>
      </c>
      <c r="M428">
        <v>0</v>
      </c>
      <c r="N428">
        <v>16.8</v>
      </c>
      <c r="O428">
        <v>0.8</v>
      </c>
      <c r="P428">
        <v>12</v>
      </c>
      <c r="Q428">
        <v>547</v>
      </c>
      <c r="R428">
        <v>22</v>
      </c>
      <c r="S428">
        <v>1500</v>
      </c>
      <c r="T428">
        <v>9</v>
      </c>
      <c r="U428">
        <v>0.65</v>
      </c>
      <c r="V428">
        <v>11</v>
      </c>
      <c r="W428">
        <v>301</v>
      </c>
      <c r="X428">
        <v>10</v>
      </c>
      <c r="Y428">
        <v>500</v>
      </c>
      <c r="Z428">
        <v>4.55</v>
      </c>
      <c r="AB428" t="s">
        <v>291</v>
      </c>
      <c r="AD428">
        <f t="shared" si="54"/>
        <v>41</v>
      </c>
      <c r="AE428">
        <f t="shared" si="55"/>
        <v>23</v>
      </c>
      <c r="AF428">
        <f t="shared" si="56"/>
        <v>11</v>
      </c>
      <c r="AG428" s="7">
        <f t="shared" si="57"/>
        <v>19.72039189257951</v>
      </c>
      <c r="AH428" s="7">
        <f t="shared" si="58"/>
        <v>7.1905980676627479</v>
      </c>
      <c r="AI428" s="7">
        <f t="shared" si="59"/>
        <v>3.2431314757514325</v>
      </c>
      <c r="AJ428" s="7"/>
      <c r="AK428" s="7">
        <f t="shared" si="60"/>
        <v>2.9203918925795094</v>
      </c>
      <c r="AL428" s="7">
        <f t="shared" si="61"/>
        <v>-1.8094019323372521</v>
      </c>
      <c r="AM428" s="7">
        <f t="shared" si="62"/>
        <v>-1.3068685242485674</v>
      </c>
    </row>
    <row r="429" spans="1:39" x14ac:dyDescent="0.25">
      <c r="A429" t="s">
        <v>201</v>
      </c>
      <c r="B429" t="s">
        <v>694</v>
      </c>
      <c r="C429" s="6">
        <v>40214</v>
      </c>
      <c r="D429">
        <v>2</v>
      </c>
      <c r="E429">
        <v>3</v>
      </c>
      <c r="F429">
        <v>1.4</v>
      </c>
      <c r="G429">
        <v>1</v>
      </c>
      <c r="H429">
        <v>1</v>
      </c>
      <c r="I429">
        <v>1</v>
      </c>
      <c r="J429">
        <v>7</v>
      </c>
      <c r="K429">
        <v>2569</v>
      </c>
      <c r="L429">
        <v>19</v>
      </c>
      <c r="M429">
        <v>0</v>
      </c>
      <c r="N429">
        <v>10.15</v>
      </c>
      <c r="O429">
        <v>0.84</v>
      </c>
      <c r="P429">
        <v>5</v>
      </c>
      <c r="Q429">
        <v>488</v>
      </c>
      <c r="R429">
        <v>12</v>
      </c>
      <c r="S429">
        <v>2000</v>
      </c>
      <c r="T429">
        <v>6.49</v>
      </c>
      <c r="U429">
        <v>0.71</v>
      </c>
      <c r="V429">
        <v>7</v>
      </c>
      <c r="W429">
        <v>328</v>
      </c>
      <c r="X429">
        <v>8</v>
      </c>
      <c r="Y429">
        <v>750</v>
      </c>
      <c r="Z429">
        <v>4.45</v>
      </c>
      <c r="AA429" t="s">
        <v>695</v>
      </c>
      <c r="AD429">
        <f t="shared" si="54"/>
        <v>19</v>
      </c>
      <c r="AE429">
        <f t="shared" si="55"/>
        <v>12</v>
      </c>
      <c r="AF429">
        <f t="shared" si="56"/>
        <v>7</v>
      </c>
      <c r="AG429" s="7">
        <f t="shared" si="57"/>
        <v>18.197639794931373</v>
      </c>
      <c r="AH429" s="7">
        <f t="shared" si="58"/>
        <v>5.7006327978016733</v>
      </c>
      <c r="AI429" s="7">
        <f t="shared" si="59"/>
        <v>3.4586156892074693</v>
      </c>
      <c r="AJ429" s="7"/>
      <c r="AK429" s="7">
        <f t="shared" si="60"/>
        <v>8.0476397949313725</v>
      </c>
      <c r="AL429" s="7">
        <f t="shared" si="61"/>
        <v>-0.7893672021983269</v>
      </c>
      <c r="AM429" s="7">
        <f t="shared" si="62"/>
        <v>-0.99138431079253087</v>
      </c>
    </row>
    <row r="430" spans="1:39" x14ac:dyDescent="0.25">
      <c r="A430" t="s">
        <v>201</v>
      </c>
      <c r="B430" t="s">
        <v>694</v>
      </c>
      <c r="C430" s="6">
        <v>40216</v>
      </c>
      <c r="D430">
        <v>2</v>
      </c>
      <c r="E430">
        <v>2</v>
      </c>
      <c r="F430">
        <v>1.4</v>
      </c>
      <c r="G430">
        <v>1</v>
      </c>
      <c r="H430">
        <v>1</v>
      </c>
      <c r="I430">
        <v>1</v>
      </c>
      <c r="J430">
        <v>27</v>
      </c>
      <c r="K430">
        <v>4335</v>
      </c>
      <c r="L430">
        <v>137</v>
      </c>
      <c r="M430">
        <v>0</v>
      </c>
      <c r="N430">
        <v>32.229999999999997</v>
      </c>
      <c r="O430">
        <v>0.9</v>
      </c>
      <c r="P430">
        <v>19</v>
      </c>
      <c r="Q430">
        <v>1509</v>
      </c>
      <c r="R430">
        <v>18</v>
      </c>
      <c r="S430">
        <v>3000</v>
      </c>
      <c r="T430">
        <v>24.15</v>
      </c>
      <c r="U430">
        <v>0</v>
      </c>
      <c r="V430">
        <v>0</v>
      </c>
      <c r="W430">
        <v>0</v>
      </c>
      <c r="X430">
        <v>0</v>
      </c>
      <c r="Y430">
        <v>0</v>
      </c>
      <c r="Z430">
        <v>0</v>
      </c>
      <c r="AA430" t="s">
        <v>1054</v>
      </c>
      <c r="AD430">
        <f t="shared" si="54"/>
        <v>46</v>
      </c>
      <c r="AE430">
        <f t="shared" si="55"/>
        <v>19</v>
      </c>
      <c r="AF430">
        <f t="shared" si="56"/>
        <v>0</v>
      </c>
      <c r="AG430" s="7">
        <f t="shared" si="57"/>
        <v>30.099967197461837</v>
      </c>
      <c r="AH430" s="7">
        <f t="shared" si="58"/>
        <v>13.83545080707394</v>
      </c>
      <c r="AI430" s="7" t="e">
        <f t="shared" si="59"/>
        <v>#NUM!</v>
      </c>
      <c r="AJ430" s="7"/>
      <c r="AK430" s="7">
        <f t="shared" si="60"/>
        <v>-2.1300328025381603</v>
      </c>
      <c r="AL430" s="7">
        <f t="shared" si="61"/>
        <v>-10.314549192926059</v>
      </c>
      <c r="AM430" s="7" t="e">
        <f t="shared" si="62"/>
        <v>#NUM!</v>
      </c>
    </row>
    <row r="431" spans="1:39" x14ac:dyDescent="0.25">
      <c r="A431" t="s">
        <v>201</v>
      </c>
      <c r="B431" t="s">
        <v>202</v>
      </c>
      <c r="C431" s="6">
        <v>40211</v>
      </c>
      <c r="D431">
        <v>2</v>
      </c>
      <c r="E431">
        <v>3</v>
      </c>
      <c r="F431">
        <v>1.4</v>
      </c>
      <c r="G431">
        <v>1</v>
      </c>
      <c r="H431">
        <v>1</v>
      </c>
      <c r="I431">
        <v>1</v>
      </c>
      <c r="J431">
        <v>18</v>
      </c>
      <c r="K431">
        <v>2040</v>
      </c>
      <c r="L431">
        <v>100</v>
      </c>
      <c r="M431">
        <v>0</v>
      </c>
      <c r="N431">
        <v>29.36</v>
      </c>
      <c r="O431">
        <v>0.84</v>
      </c>
      <c r="P431">
        <v>14</v>
      </c>
      <c r="Q431">
        <v>809</v>
      </c>
      <c r="R431">
        <v>24</v>
      </c>
      <c r="S431">
        <v>2000</v>
      </c>
      <c r="T431">
        <v>10.039999999999999</v>
      </c>
      <c r="U431">
        <v>0.71</v>
      </c>
      <c r="V431">
        <v>10</v>
      </c>
      <c r="W431">
        <v>345</v>
      </c>
      <c r="X431">
        <v>10</v>
      </c>
      <c r="Y431">
        <v>750</v>
      </c>
      <c r="Z431">
        <v>4.95</v>
      </c>
      <c r="AB431" t="s">
        <v>154</v>
      </c>
      <c r="AD431">
        <f t="shared" si="54"/>
        <v>42</v>
      </c>
      <c r="AE431">
        <f t="shared" si="55"/>
        <v>24</v>
      </c>
      <c r="AF431">
        <f t="shared" si="56"/>
        <v>10</v>
      </c>
      <c r="AG431" s="7">
        <f t="shared" si="57"/>
        <v>20.541167401307806</v>
      </c>
      <c r="AH431" s="7">
        <f t="shared" si="58"/>
        <v>9.8896962993619368</v>
      </c>
      <c r="AI431" s="7">
        <f t="shared" si="59"/>
        <v>3.8340213583345895</v>
      </c>
      <c r="AJ431" s="7"/>
      <c r="AK431" s="7">
        <f t="shared" si="60"/>
        <v>-8.8188325986921932</v>
      </c>
      <c r="AL431" s="7">
        <f t="shared" si="61"/>
        <v>-0.15030370063806231</v>
      </c>
      <c r="AM431" s="7">
        <f t="shared" si="62"/>
        <v>-1.1159786416654107</v>
      </c>
    </row>
    <row r="432" spans="1:39" x14ac:dyDescent="0.25">
      <c r="A432" t="s">
        <v>201</v>
      </c>
      <c r="B432" t="s">
        <v>202</v>
      </c>
      <c r="C432" s="6">
        <v>40212</v>
      </c>
      <c r="D432">
        <v>2</v>
      </c>
      <c r="E432">
        <v>3</v>
      </c>
      <c r="F432">
        <v>1.4</v>
      </c>
      <c r="G432">
        <v>1</v>
      </c>
      <c r="H432">
        <v>1</v>
      </c>
      <c r="I432">
        <v>1</v>
      </c>
      <c r="J432">
        <v>17</v>
      </c>
      <c r="K432">
        <v>1807</v>
      </c>
      <c r="L432">
        <v>43</v>
      </c>
      <c r="M432">
        <v>0</v>
      </c>
      <c r="N432">
        <v>18.55</v>
      </c>
      <c r="O432">
        <v>0.84</v>
      </c>
      <c r="P432">
        <v>20</v>
      </c>
      <c r="Q432">
        <v>728</v>
      </c>
      <c r="R432">
        <v>33</v>
      </c>
      <c r="S432">
        <v>2000</v>
      </c>
      <c r="T432">
        <v>12.69</v>
      </c>
      <c r="U432">
        <v>0.71</v>
      </c>
      <c r="V432">
        <v>15</v>
      </c>
      <c r="W432">
        <v>318</v>
      </c>
      <c r="X432">
        <v>14</v>
      </c>
      <c r="Y432">
        <v>750</v>
      </c>
      <c r="Z432">
        <v>5.93</v>
      </c>
      <c r="AB432" t="s">
        <v>140</v>
      </c>
      <c r="AD432">
        <f t="shared" si="54"/>
        <v>52</v>
      </c>
      <c r="AE432">
        <f t="shared" si="55"/>
        <v>35</v>
      </c>
      <c r="AF432">
        <f t="shared" si="56"/>
        <v>15</v>
      </c>
      <c r="AG432" s="7">
        <f t="shared" si="57"/>
        <v>21.44449699746783</v>
      </c>
      <c r="AH432" s="7">
        <f t="shared" si="58"/>
        <v>10.251665068863094</v>
      </c>
      <c r="AI432" s="7">
        <f t="shared" si="59"/>
        <v>3.6748324195026769</v>
      </c>
      <c r="AJ432" s="7"/>
      <c r="AK432" s="7">
        <f t="shared" si="60"/>
        <v>2.8944969974678294</v>
      </c>
      <c r="AL432" s="7">
        <f t="shared" si="61"/>
        <v>-2.4383349311369056</v>
      </c>
      <c r="AM432" s="7">
        <f t="shared" si="62"/>
        <v>-2.2551675804973228</v>
      </c>
    </row>
    <row r="433" spans="1:39" x14ac:dyDescent="0.25">
      <c r="A433" t="s">
        <v>201</v>
      </c>
      <c r="B433" t="s">
        <v>202</v>
      </c>
      <c r="C433" s="6">
        <v>40213</v>
      </c>
      <c r="D433">
        <v>2</v>
      </c>
      <c r="E433">
        <v>3</v>
      </c>
      <c r="F433">
        <v>1.4</v>
      </c>
      <c r="G433">
        <v>1</v>
      </c>
      <c r="H433">
        <v>1</v>
      </c>
      <c r="I433">
        <v>1</v>
      </c>
      <c r="J433">
        <v>23</v>
      </c>
      <c r="K433">
        <v>1928</v>
      </c>
      <c r="L433">
        <v>52</v>
      </c>
      <c r="M433">
        <v>0</v>
      </c>
      <c r="N433">
        <v>21.7</v>
      </c>
      <c r="O433">
        <v>0.84</v>
      </c>
      <c r="P433">
        <v>18</v>
      </c>
      <c r="Q433">
        <v>746</v>
      </c>
      <c r="R433">
        <v>31</v>
      </c>
      <c r="S433">
        <v>2000</v>
      </c>
      <c r="T433">
        <v>12.1</v>
      </c>
      <c r="U433">
        <v>0.71</v>
      </c>
      <c r="V433">
        <v>14</v>
      </c>
      <c r="W433">
        <v>364</v>
      </c>
      <c r="X433">
        <v>15</v>
      </c>
      <c r="Y433">
        <v>750</v>
      </c>
      <c r="Z433">
        <v>6.18</v>
      </c>
      <c r="AB433" t="s">
        <v>133</v>
      </c>
      <c r="AD433">
        <f t="shared" si="54"/>
        <v>55</v>
      </c>
      <c r="AE433">
        <f t="shared" si="55"/>
        <v>32</v>
      </c>
      <c r="AF433">
        <f t="shared" si="56"/>
        <v>14</v>
      </c>
      <c r="AG433" s="7">
        <f t="shared" si="57"/>
        <v>23.013255246102524</v>
      </c>
      <c r="AH433" s="7">
        <f t="shared" si="58"/>
        <v>10.135586631280656</v>
      </c>
      <c r="AI433" s="7">
        <f t="shared" si="59"/>
        <v>4.2991388166559306</v>
      </c>
      <c r="AJ433" s="7"/>
      <c r="AK433" s="7">
        <f t="shared" si="60"/>
        <v>1.3132552461025249</v>
      </c>
      <c r="AL433" s="7">
        <f t="shared" si="61"/>
        <v>-1.9644133687193435</v>
      </c>
      <c r="AM433" s="7">
        <f t="shared" si="62"/>
        <v>-1.8808611833440692</v>
      </c>
    </row>
    <row r="434" spans="1:39" x14ac:dyDescent="0.25">
      <c r="A434" t="s">
        <v>201</v>
      </c>
      <c r="B434" t="s">
        <v>202</v>
      </c>
      <c r="C434" s="6">
        <v>40214</v>
      </c>
      <c r="D434">
        <v>2</v>
      </c>
      <c r="E434">
        <v>3</v>
      </c>
      <c r="F434">
        <v>1.4</v>
      </c>
      <c r="G434">
        <v>1</v>
      </c>
      <c r="H434">
        <v>1</v>
      </c>
      <c r="I434">
        <v>1</v>
      </c>
      <c r="J434">
        <v>26</v>
      </c>
      <c r="K434">
        <v>2242</v>
      </c>
      <c r="L434">
        <v>91</v>
      </c>
      <c r="M434">
        <v>0</v>
      </c>
      <c r="N434">
        <v>28.5</v>
      </c>
      <c r="O434">
        <v>0.84</v>
      </c>
      <c r="P434">
        <v>15</v>
      </c>
      <c r="Q434">
        <v>702</v>
      </c>
      <c r="R434">
        <v>29</v>
      </c>
      <c r="S434">
        <v>2000</v>
      </c>
      <c r="T434">
        <v>11.51</v>
      </c>
      <c r="U434">
        <v>0.71</v>
      </c>
      <c r="V434">
        <v>17</v>
      </c>
      <c r="W434">
        <v>349</v>
      </c>
      <c r="X434">
        <v>15</v>
      </c>
      <c r="Y434">
        <v>750</v>
      </c>
      <c r="Z434">
        <v>6.18</v>
      </c>
      <c r="AB434" t="s">
        <v>203</v>
      </c>
      <c r="AD434">
        <f t="shared" si="54"/>
        <v>58</v>
      </c>
      <c r="AE434">
        <f t="shared" si="55"/>
        <v>32</v>
      </c>
      <c r="AF434">
        <f t="shared" si="56"/>
        <v>17</v>
      </c>
      <c r="AG434" s="7">
        <f t="shared" si="57"/>
        <v>25.669944536383795</v>
      </c>
      <c r="AH434" s="7">
        <f t="shared" si="58"/>
        <v>9.6834405377508617</v>
      </c>
      <c r="AI434" s="7">
        <f t="shared" si="59"/>
        <v>4.2375774936500576</v>
      </c>
      <c r="AJ434" s="7"/>
      <c r="AK434" s="7">
        <f t="shared" si="60"/>
        <v>-2.8300554636162047</v>
      </c>
      <c r="AL434" s="7">
        <f t="shared" si="61"/>
        <v>-1.8265594622491381</v>
      </c>
      <c r="AM434" s="7">
        <f t="shared" si="62"/>
        <v>-1.9424225063499421</v>
      </c>
    </row>
    <row r="435" spans="1:39" x14ac:dyDescent="0.25">
      <c r="A435" t="s">
        <v>201</v>
      </c>
      <c r="B435" t="s">
        <v>202</v>
      </c>
      <c r="C435" s="6">
        <v>40215</v>
      </c>
      <c r="D435">
        <v>2</v>
      </c>
      <c r="E435">
        <v>2</v>
      </c>
      <c r="F435">
        <v>1.4</v>
      </c>
      <c r="G435">
        <v>1</v>
      </c>
      <c r="H435">
        <v>1</v>
      </c>
      <c r="I435">
        <v>0.71</v>
      </c>
      <c r="J435">
        <v>25</v>
      </c>
      <c r="K435">
        <v>258</v>
      </c>
      <c r="L435">
        <v>56</v>
      </c>
      <c r="M435">
        <v>750</v>
      </c>
      <c r="N435">
        <v>16.32</v>
      </c>
      <c r="O435">
        <v>0.61</v>
      </c>
      <c r="P435">
        <v>32</v>
      </c>
      <c r="Q435">
        <v>142</v>
      </c>
      <c r="R435">
        <v>32</v>
      </c>
      <c r="S435">
        <v>300</v>
      </c>
      <c r="T435">
        <v>8.9</v>
      </c>
      <c r="U435">
        <v>0.71</v>
      </c>
      <c r="V435">
        <v>0</v>
      </c>
      <c r="W435">
        <v>0</v>
      </c>
      <c r="X435">
        <v>0</v>
      </c>
      <c r="Y435">
        <v>750</v>
      </c>
      <c r="Z435">
        <v>0</v>
      </c>
      <c r="AB435" t="s">
        <v>210</v>
      </c>
      <c r="AD435">
        <f t="shared" si="54"/>
        <v>57</v>
      </c>
      <c r="AE435">
        <f t="shared" si="55"/>
        <v>32</v>
      </c>
      <c r="AF435">
        <f t="shared" si="56"/>
        <v>0</v>
      </c>
      <c r="AG435" s="7">
        <f t="shared" si="57"/>
        <v>4.9366220142900286</v>
      </c>
      <c r="AH435" s="7">
        <f t="shared" si="58"/>
        <v>3</v>
      </c>
      <c r="AI435" s="7" t="e">
        <f t="shared" si="59"/>
        <v>#NUM!</v>
      </c>
      <c r="AJ435" s="7"/>
      <c r="AK435" s="7">
        <f t="shared" si="60"/>
        <v>-11.383377985709972</v>
      </c>
      <c r="AL435" s="7">
        <f t="shared" si="61"/>
        <v>-5.9</v>
      </c>
      <c r="AM435" s="7" t="e">
        <f t="shared" si="62"/>
        <v>#NUM!</v>
      </c>
    </row>
    <row r="436" spans="1:39" x14ac:dyDescent="0.25">
      <c r="A436" t="s">
        <v>201</v>
      </c>
      <c r="B436" t="s">
        <v>202</v>
      </c>
      <c r="C436" s="6">
        <v>40215</v>
      </c>
      <c r="D436">
        <v>2</v>
      </c>
      <c r="E436">
        <v>2</v>
      </c>
      <c r="F436">
        <v>1.4</v>
      </c>
      <c r="G436">
        <v>1</v>
      </c>
      <c r="H436">
        <v>1</v>
      </c>
      <c r="I436">
        <v>1</v>
      </c>
      <c r="J436">
        <v>16</v>
      </c>
      <c r="K436">
        <v>3230</v>
      </c>
      <c r="L436">
        <v>85</v>
      </c>
      <c r="M436">
        <v>0</v>
      </c>
      <c r="N436">
        <v>27.87</v>
      </c>
      <c r="O436">
        <v>0.87</v>
      </c>
      <c r="P436">
        <v>15</v>
      </c>
      <c r="Q436">
        <v>1326</v>
      </c>
      <c r="R436">
        <v>15</v>
      </c>
      <c r="S436">
        <v>2500</v>
      </c>
      <c r="T436">
        <v>17.14</v>
      </c>
      <c r="U436">
        <v>0</v>
      </c>
      <c r="V436">
        <v>0</v>
      </c>
      <c r="W436">
        <v>0</v>
      </c>
      <c r="X436">
        <v>0</v>
      </c>
      <c r="Y436">
        <v>0</v>
      </c>
      <c r="Z436">
        <v>0</v>
      </c>
      <c r="AB436" t="s">
        <v>906</v>
      </c>
      <c r="AD436">
        <f t="shared" si="54"/>
        <v>31</v>
      </c>
      <c r="AE436">
        <f t="shared" si="55"/>
        <v>15</v>
      </c>
      <c r="AF436">
        <f t="shared" si="56"/>
        <v>0</v>
      </c>
      <c r="AG436" s="7">
        <f t="shared" si="57"/>
        <v>23.018028335284011</v>
      </c>
      <c r="AH436" s="7">
        <f t="shared" si="58"/>
        <v>12.259694780081775</v>
      </c>
      <c r="AI436" s="7" t="e">
        <f t="shared" si="59"/>
        <v>#NUM!</v>
      </c>
      <c r="AJ436" s="7"/>
      <c r="AK436" s="7">
        <f t="shared" si="60"/>
        <v>-4.8519716647159896</v>
      </c>
      <c r="AL436" s="7">
        <f t="shared" si="61"/>
        <v>-4.8803052199182257</v>
      </c>
      <c r="AM436" s="7" t="e">
        <f t="shared" si="62"/>
        <v>#NUM!</v>
      </c>
    </row>
    <row r="437" spans="1:39" x14ac:dyDescent="0.25">
      <c r="A437" t="s">
        <v>201</v>
      </c>
      <c r="B437" t="s">
        <v>202</v>
      </c>
      <c r="C437" s="6">
        <v>40216</v>
      </c>
      <c r="D437">
        <v>2</v>
      </c>
      <c r="E437">
        <v>3</v>
      </c>
      <c r="F437">
        <v>1.4</v>
      </c>
      <c r="G437">
        <v>1</v>
      </c>
      <c r="H437">
        <v>1</v>
      </c>
      <c r="I437">
        <v>1</v>
      </c>
      <c r="J437">
        <v>6</v>
      </c>
      <c r="K437">
        <v>1844</v>
      </c>
      <c r="L437">
        <v>9</v>
      </c>
      <c r="M437">
        <v>0</v>
      </c>
      <c r="N437">
        <v>6.65</v>
      </c>
      <c r="O437">
        <v>0.84</v>
      </c>
      <c r="P437">
        <v>3</v>
      </c>
      <c r="Q437">
        <v>598</v>
      </c>
      <c r="R437">
        <v>4</v>
      </c>
      <c r="S437">
        <v>2000</v>
      </c>
      <c r="T437">
        <v>4.13</v>
      </c>
      <c r="U437">
        <v>0.71</v>
      </c>
      <c r="V437">
        <v>4</v>
      </c>
      <c r="W437">
        <v>247</v>
      </c>
      <c r="X437">
        <v>3</v>
      </c>
      <c r="Y437">
        <v>750</v>
      </c>
      <c r="Z437">
        <v>3.21</v>
      </c>
      <c r="AB437" t="s">
        <v>204</v>
      </c>
      <c r="AD437">
        <f t="shared" si="54"/>
        <v>13</v>
      </c>
      <c r="AE437">
        <f t="shared" si="55"/>
        <v>7</v>
      </c>
      <c r="AF437">
        <f t="shared" si="56"/>
        <v>4</v>
      </c>
      <c r="AG437" s="7">
        <f t="shared" si="57"/>
        <v>14.357235944050194</v>
      </c>
      <c r="AH437" s="7">
        <f t="shared" si="58"/>
        <v>6.3936042581243058</v>
      </c>
      <c r="AI437" s="7">
        <f t="shared" si="59"/>
        <v>2.16</v>
      </c>
      <c r="AJ437" s="7"/>
      <c r="AK437" s="7">
        <f t="shared" si="60"/>
        <v>7.7072359440501934</v>
      </c>
      <c r="AL437" s="7">
        <f t="shared" si="61"/>
        <v>2.2636042581243059</v>
      </c>
      <c r="AM437" s="7">
        <f t="shared" si="62"/>
        <v>-1.0499999999999998</v>
      </c>
    </row>
    <row r="438" spans="1:39" x14ac:dyDescent="0.25">
      <c r="A438" t="s">
        <v>201</v>
      </c>
      <c r="B438" t="s">
        <v>202</v>
      </c>
      <c r="C438" s="6">
        <v>40216</v>
      </c>
      <c r="D438">
        <v>2</v>
      </c>
      <c r="E438">
        <v>3</v>
      </c>
      <c r="F438">
        <v>1.4</v>
      </c>
      <c r="G438">
        <v>1</v>
      </c>
      <c r="H438">
        <v>1</v>
      </c>
      <c r="I438">
        <v>0.84</v>
      </c>
      <c r="J438">
        <v>35</v>
      </c>
      <c r="K438">
        <v>590</v>
      </c>
      <c r="L438">
        <v>91</v>
      </c>
      <c r="M438">
        <v>2000</v>
      </c>
      <c r="N438">
        <v>24.03</v>
      </c>
      <c r="O438">
        <v>0.75</v>
      </c>
      <c r="P438">
        <v>29</v>
      </c>
      <c r="Q438">
        <v>378</v>
      </c>
      <c r="R438">
        <v>57</v>
      </c>
      <c r="S438">
        <v>1000</v>
      </c>
      <c r="T438">
        <v>17.510000000000002</v>
      </c>
      <c r="U438">
        <v>0.65</v>
      </c>
      <c r="V438">
        <v>27</v>
      </c>
      <c r="W438">
        <v>216</v>
      </c>
      <c r="X438">
        <v>27</v>
      </c>
      <c r="Y438">
        <v>500</v>
      </c>
      <c r="Z438">
        <v>8.41</v>
      </c>
      <c r="AA438" t="s">
        <v>685</v>
      </c>
      <c r="AD438">
        <f t="shared" si="54"/>
        <v>91</v>
      </c>
      <c r="AE438">
        <f t="shared" si="55"/>
        <v>56</v>
      </c>
      <c r="AF438">
        <f t="shared" si="56"/>
        <v>27</v>
      </c>
      <c r="AG438" s="7">
        <f t="shared" si="57"/>
        <v>17.703237750105419</v>
      </c>
      <c r="AH438" s="7">
        <f t="shared" si="58"/>
        <v>7.5908213473320298</v>
      </c>
      <c r="AI438" s="7">
        <f t="shared" si="59"/>
        <v>2.8499999999999996</v>
      </c>
      <c r="AJ438" s="7"/>
      <c r="AK438" s="7">
        <f t="shared" si="60"/>
        <v>-6.3267622498945819</v>
      </c>
      <c r="AL438" s="7">
        <f t="shared" si="61"/>
        <v>-9.9191786526679717</v>
      </c>
      <c r="AM438" s="7">
        <f t="shared" si="62"/>
        <v>-5.5600000000000005</v>
      </c>
    </row>
    <row r="439" spans="1:39" x14ac:dyDescent="0.25">
      <c r="A439" t="s">
        <v>451</v>
      </c>
      <c r="B439" t="s">
        <v>972</v>
      </c>
      <c r="C439" s="6">
        <v>40411</v>
      </c>
      <c r="D439">
        <v>2</v>
      </c>
      <c r="E439">
        <v>2</v>
      </c>
      <c r="F439">
        <v>1.4</v>
      </c>
      <c r="G439">
        <v>1</v>
      </c>
      <c r="H439">
        <v>1</v>
      </c>
      <c r="I439">
        <v>1</v>
      </c>
      <c r="J439">
        <v>24</v>
      </c>
      <c r="K439">
        <v>3323</v>
      </c>
      <c r="L439">
        <v>95</v>
      </c>
      <c r="M439">
        <v>0</v>
      </c>
      <c r="N439">
        <v>28.89</v>
      </c>
      <c r="O439">
        <v>0.84</v>
      </c>
      <c r="P439">
        <v>17</v>
      </c>
      <c r="Q439">
        <v>1025</v>
      </c>
      <c r="R439">
        <v>16</v>
      </c>
      <c r="S439">
        <v>2000</v>
      </c>
      <c r="T439">
        <v>10.38</v>
      </c>
      <c r="U439">
        <v>0</v>
      </c>
      <c r="V439">
        <v>0</v>
      </c>
      <c r="W439">
        <v>0</v>
      </c>
      <c r="X439">
        <v>0</v>
      </c>
      <c r="Y439">
        <v>0</v>
      </c>
      <c r="Z439">
        <v>0</v>
      </c>
      <c r="AB439" t="s">
        <v>119</v>
      </c>
      <c r="AD439">
        <f t="shared" si="54"/>
        <v>41</v>
      </c>
      <c r="AE439">
        <f t="shared" si="55"/>
        <v>17</v>
      </c>
      <c r="AF439">
        <f t="shared" si="56"/>
        <v>0</v>
      </c>
      <c r="AG439" s="7">
        <f t="shared" si="57"/>
        <v>25.666443508718093</v>
      </c>
      <c r="AH439" s="7">
        <f t="shared" si="58"/>
        <v>10.72306208770471</v>
      </c>
      <c r="AI439" s="7" t="e">
        <f t="shared" si="59"/>
        <v>#NUM!</v>
      </c>
      <c r="AJ439" s="7"/>
      <c r="AK439" s="7">
        <f t="shared" si="60"/>
        <v>-3.2235564912819079</v>
      </c>
      <c r="AL439" s="7">
        <f t="shared" si="61"/>
        <v>0.34306208770470903</v>
      </c>
      <c r="AM439" s="7" t="e">
        <f t="shared" si="62"/>
        <v>#NUM!</v>
      </c>
    </row>
    <row r="440" spans="1:39" x14ac:dyDescent="0.25">
      <c r="A440" t="s">
        <v>451</v>
      </c>
      <c r="B440" t="s">
        <v>972</v>
      </c>
      <c r="C440" s="6">
        <v>40412</v>
      </c>
      <c r="D440">
        <v>2</v>
      </c>
      <c r="E440">
        <v>2</v>
      </c>
      <c r="F440">
        <v>1.4</v>
      </c>
      <c r="G440">
        <v>1</v>
      </c>
      <c r="H440">
        <v>1</v>
      </c>
      <c r="I440">
        <v>1</v>
      </c>
      <c r="J440">
        <v>21</v>
      </c>
      <c r="K440">
        <v>4926</v>
      </c>
      <c r="L440">
        <v>118</v>
      </c>
      <c r="M440">
        <v>0</v>
      </c>
      <c r="N440">
        <v>30.87</v>
      </c>
      <c r="O440">
        <v>0.97</v>
      </c>
      <c r="P440">
        <v>11</v>
      </c>
      <c r="Q440">
        <v>2190</v>
      </c>
      <c r="R440">
        <v>11</v>
      </c>
      <c r="S440">
        <v>5000</v>
      </c>
      <c r="T440">
        <v>19.3</v>
      </c>
      <c r="U440">
        <v>0</v>
      </c>
      <c r="V440">
        <v>0</v>
      </c>
      <c r="W440">
        <v>0</v>
      </c>
      <c r="X440">
        <v>0</v>
      </c>
      <c r="Y440">
        <v>0</v>
      </c>
      <c r="Z440">
        <v>0</v>
      </c>
      <c r="AA440" t="s">
        <v>1060</v>
      </c>
      <c r="AD440">
        <f t="shared" si="54"/>
        <v>32</v>
      </c>
      <c r="AE440">
        <f t="shared" si="55"/>
        <v>11</v>
      </c>
      <c r="AF440">
        <f t="shared" si="56"/>
        <v>0</v>
      </c>
      <c r="AG440" s="7">
        <f t="shared" si="57"/>
        <v>27.826039974029527</v>
      </c>
      <c r="AH440" s="7">
        <f t="shared" si="58"/>
        <v>15.288534415756153</v>
      </c>
      <c r="AI440" s="7" t="e">
        <f t="shared" si="59"/>
        <v>#NUM!</v>
      </c>
      <c r="AJ440" s="7"/>
      <c r="AK440" s="7">
        <f t="shared" si="60"/>
        <v>-3.043960025970474</v>
      </c>
      <c r="AL440" s="7">
        <f t="shared" si="61"/>
        <v>-4.0114655842438474</v>
      </c>
      <c r="AM440" s="7" t="e">
        <f t="shared" si="62"/>
        <v>#NUM!</v>
      </c>
    </row>
    <row r="441" spans="1:39" x14ac:dyDescent="0.25">
      <c r="A441" t="s">
        <v>451</v>
      </c>
      <c r="B441" t="s">
        <v>972</v>
      </c>
      <c r="C441" s="6">
        <v>40412</v>
      </c>
      <c r="D441">
        <v>2</v>
      </c>
      <c r="E441">
        <v>1</v>
      </c>
      <c r="F441">
        <v>1.4</v>
      </c>
      <c r="G441">
        <v>0.8</v>
      </c>
      <c r="H441">
        <v>1</v>
      </c>
      <c r="I441">
        <v>1</v>
      </c>
      <c r="J441">
        <v>6</v>
      </c>
      <c r="K441">
        <v>4259</v>
      </c>
      <c r="L441">
        <v>6</v>
      </c>
      <c r="M441">
        <v>0</v>
      </c>
      <c r="N441">
        <v>4.4800000000000004</v>
      </c>
      <c r="O441">
        <v>0.9</v>
      </c>
      <c r="P441">
        <v>0</v>
      </c>
      <c r="Q441">
        <v>0</v>
      </c>
      <c r="R441">
        <v>0</v>
      </c>
      <c r="S441">
        <v>3000</v>
      </c>
      <c r="T441">
        <v>0</v>
      </c>
      <c r="U441">
        <v>0</v>
      </c>
      <c r="V441">
        <v>0</v>
      </c>
      <c r="W441">
        <v>0</v>
      </c>
      <c r="X441">
        <v>0</v>
      </c>
      <c r="Y441">
        <v>0</v>
      </c>
      <c r="Z441">
        <v>0</v>
      </c>
      <c r="AA441" t="s">
        <v>780</v>
      </c>
      <c r="AD441">
        <f t="shared" si="54"/>
        <v>6</v>
      </c>
      <c r="AE441">
        <f t="shared" si="55"/>
        <v>0</v>
      </c>
      <c r="AF441">
        <f t="shared" si="56"/>
        <v>0</v>
      </c>
      <c r="AG441" s="7">
        <f t="shared" si="57"/>
        <v>19.394746460322544</v>
      </c>
      <c r="AH441" s="7" t="e">
        <f t="shared" si="58"/>
        <v>#NUM!</v>
      </c>
      <c r="AI441" s="7" t="e">
        <f t="shared" si="59"/>
        <v>#NUM!</v>
      </c>
      <c r="AJ441" s="7"/>
      <c r="AK441" s="7">
        <f t="shared" si="60"/>
        <v>14.914746460322544</v>
      </c>
      <c r="AL441" s="7" t="e">
        <f t="shared" si="61"/>
        <v>#NUM!</v>
      </c>
      <c r="AM441" s="7" t="e">
        <f t="shared" si="62"/>
        <v>#NUM!</v>
      </c>
    </row>
    <row r="442" spans="1:39" x14ac:dyDescent="0.25">
      <c r="A442" t="s">
        <v>451</v>
      </c>
      <c r="B442" t="s">
        <v>452</v>
      </c>
      <c r="C442" s="6">
        <v>40407</v>
      </c>
      <c r="D442">
        <v>2</v>
      </c>
      <c r="E442">
        <v>3</v>
      </c>
      <c r="F442">
        <v>1.4</v>
      </c>
      <c r="G442">
        <v>0.8</v>
      </c>
      <c r="H442">
        <v>1</v>
      </c>
      <c r="I442">
        <v>1</v>
      </c>
      <c r="J442">
        <v>25</v>
      </c>
      <c r="K442">
        <v>1813</v>
      </c>
      <c r="L442">
        <v>70</v>
      </c>
      <c r="M442">
        <v>0</v>
      </c>
      <c r="N442">
        <v>20.88</v>
      </c>
      <c r="O442">
        <v>0.84</v>
      </c>
      <c r="P442">
        <v>30</v>
      </c>
      <c r="Q442">
        <v>652</v>
      </c>
      <c r="R442">
        <v>45</v>
      </c>
      <c r="S442">
        <v>2000</v>
      </c>
      <c r="T442">
        <v>12.99</v>
      </c>
      <c r="U442">
        <v>0.71</v>
      </c>
      <c r="V442">
        <v>15</v>
      </c>
      <c r="W442">
        <v>352</v>
      </c>
      <c r="X442">
        <v>15</v>
      </c>
      <c r="Y442">
        <v>750</v>
      </c>
      <c r="Z442">
        <v>4.95</v>
      </c>
      <c r="AA442" t="s">
        <v>784</v>
      </c>
      <c r="AD442">
        <f t="shared" si="54"/>
        <v>70</v>
      </c>
      <c r="AE442">
        <f t="shared" si="55"/>
        <v>45</v>
      </c>
      <c r="AF442">
        <f t="shared" si="56"/>
        <v>15</v>
      </c>
      <c r="AG442" s="7">
        <f t="shared" si="57"/>
        <v>26.44350126136554</v>
      </c>
      <c r="AH442" s="7">
        <f t="shared" si="58"/>
        <v>10.332077613990229</v>
      </c>
      <c r="AI442" s="7">
        <f t="shared" si="59"/>
        <v>4.18112089228977</v>
      </c>
      <c r="AJ442" s="7"/>
      <c r="AK442" s="7">
        <f t="shared" si="60"/>
        <v>5.5635012613655412</v>
      </c>
      <c r="AL442" s="7">
        <f t="shared" si="61"/>
        <v>-2.6579223860097709</v>
      </c>
      <c r="AM442" s="7">
        <f t="shared" si="62"/>
        <v>-0.76887910771023016</v>
      </c>
    </row>
    <row r="443" spans="1:39" x14ac:dyDescent="0.25">
      <c r="A443" t="s">
        <v>451</v>
      </c>
      <c r="B443" t="s">
        <v>452</v>
      </c>
      <c r="C443" s="6">
        <v>40407</v>
      </c>
      <c r="D443">
        <v>2</v>
      </c>
      <c r="E443">
        <v>2</v>
      </c>
      <c r="F443">
        <v>1.4</v>
      </c>
      <c r="G443">
        <v>1</v>
      </c>
      <c r="H443">
        <v>1</v>
      </c>
      <c r="I443">
        <v>1</v>
      </c>
      <c r="J443">
        <v>16</v>
      </c>
      <c r="K443">
        <v>2718</v>
      </c>
      <c r="L443">
        <v>148</v>
      </c>
      <c r="M443">
        <v>0</v>
      </c>
      <c r="N443">
        <v>32.93</v>
      </c>
      <c r="O443">
        <v>0.84</v>
      </c>
      <c r="P443">
        <v>13</v>
      </c>
      <c r="Q443">
        <v>1077</v>
      </c>
      <c r="R443">
        <v>12</v>
      </c>
      <c r="S443">
        <v>2000</v>
      </c>
      <c r="T443">
        <v>15.83</v>
      </c>
      <c r="U443">
        <v>0</v>
      </c>
      <c r="V443">
        <v>0</v>
      </c>
      <c r="W443">
        <v>0</v>
      </c>
      <c r="X443">
        <v>0</v>
      </c>
      <c r="Y443">
        <v>0</v>
      </c>
      <c r="Z443">
        <v>0</v>
      </c>
      <c r="AB443" t="s">
        <v>966</v>
      </c>
      <c r="AD443">
        <f t="shared" si="54"/>
        <v>29</v>
      </c>
      <c r="AE443">
        <f t="shared" si="55"/>
        <v>13</v>
      </c>
      <c r="AF443">
        <f t="shared" si="56"/>
        <v>0</v>
      </c>
      <c r="AG443" s="7">
        <f t="shared" si="57"/>
        <v>20.837215311727679</v>
      </c>
      <c r="AH443" s="7">
        <f t="shared" si="58"/>
        <v>10.54572844391461</v>
      </c>
      <c r="AI443" s="7" t="e">
        <f t="shared" si="59"/>
        <v>#NUM!</v>
      </c>
      <c r="AJ443" s="7"/>
      <c r="AK443" s="7">
        <f t="shared" si="60"/>
        <v>-12.092784688272321</v>
      </c>
      <c r="AL443" s="7">
        <f t="shared" si="61"/>
        <v>-5.2842715560853897</v>
      </c>
      <c r="AM443" s="7" t="e">
        <f t="shared" si="62"/>
        <v>#NUM!</v>
      </c>
    </row>
    <row r="444" spans="1:39" x14ac:dyDescent="0.25">
      <c r="A444" t="s">
        <v>451</v>
      </c>
      <c r="B444" t="s">
        <v>452</v>
      </c>
      <c r="C444" s="6">
        <v>40407</v>
      </c>
      <c r="D444">
        <v>2</v>
      </c>
      <c r="E444">
        <v>2</v>
      </c>
      <c r="F444">
        <v>1.4</v>
      </c>
      <c r="G444">
        <v>1</v>
      </c>
      <c r="H444">
        <v>1</v>
      </c>
      <c r="I444">
        <v>0.71</v>
      </c>
      <c r="J444">
        <v>28</v>
      </c>
      <c r="K444">
        <v>279</v>
      </c>
      <c r="L444">
        <v>51</v>
      </c>
      <c r="M444">
        <v>750</v>
      </c>
      <c r="N444">
        <v>15.08</v>
      </c>
      <c r="O444">
        <v>0.61</v>
      </c>
      <c r="P444">
        <v>25</v>
      </c>
      <c r="Q444">
        <v>171</v>
      </c>
      <c r="R444">
        <v>24</v>
      </c>
      <c r="S444">
        <v>300</v>
      </c>
      <c r="T444">
        <v>7.21</v>
      </c>
      <c r="U444">
        <v>0</v>
      </c>
      <c r="V444">
        <v>0</v>
      </c>
      <c r="W444">
        <v>0</v>
      </c>
      <c r="X444">
        <v>0</v>
      </c>
      <c r="Y444">
        <v>0</v>
      </c>
      <c r="Z444">
        <v>0</v>
      </c>
      <c r="AB444" t="s">
        <v>967</v>
      </c>
      <c r="AD444">
        <f t="shared" si="54"/>
        <v>53</v>
      </c>
      <c r="AE444">
        <f t="shared" si="55"/>
        <v>25</v>
      </c>
      <c r="AF444">
        <f t="shared" si="56"/>
        <v>0</v>
      </c>
      <c r="AG444" s="7">
        <f t="shared" si="57"/>
        <v>4.939203100952076</v>
      </c>
      <c r="AH444" s="7">
        <f t="shared" si="58"/>
        <v>2.79</v>
      </c>
      <c r="AI444" s="7" t="e">
        <f t="shared" si="59"/>
        <v>#NUM!</v>
      </c>
      <c r="AJ444" s="7"/>
      <c r="AK444" s="7">
        <f t="shared" si="60"/>
        <v>-10.140796899047924</v>
      </c>
      <c r="AL444" s="7">
        <f t="shared" si="61"/>
        <v>-4.42</v>
      </c>
      <c r="AM444" s="7" t="e">
        <f t="shared" si="62"/>
        <v>#NUM!</v>
      </c>
    </row>
    <row r="445" spans="1:39" x14ac:dyDescent="0.25">
      <c r="A445" t="s">
        <v>451</v>
      </c>
      <c r="B445" t="s">
        <v>452</v>
      </c>
      <c r="C445" s="6">
        <v>40408</v>
      </c>
      <c r="D445">
        <v>2</v>
      </c>
      <c r="E445">
        <v>3</v>
      </c>
      <c r="F445">
        <v>1.4</v>
      </c>
      <c r="G445">
        <v>0.8</v>
      </c>
      <c r="H445">
        <v>1</v>
      </c>
      <c r="I445">
        <v>1</v>
      </c>
      <c r="J445">
        <v>13</v>
      </c>
      <c r="K445">
        <v>1655</v>
      </c>
      <c r="L445">
        <v>38</v>
      </c>
      <c r="M445">
        <v>0</v>
      </c>
      <c r="N445">
        <v>13.44</v>
      </c>
      <c r="O445">
        <v>0.84</v>
      </c>
      <c r="P445">
        <v>14</v>
      </c>
      <c r="Q445">
        <v>663</v>
      </c>
      <c r="R445">
        <v>26</v>
      </c>
      <c r="S445">
        <v>2000</v>
      </c>
      <c r="T445">
        <v>8.5</v>
      </c>
      <c r="U445">
        <v>0.71</v>
      </c>
      <c r="V445">
        <v>14</v>
      </c>
      <c r="W445">
        <v>321</v>
      </c>
      <c r="X445">
        <v>14</v>
      </c>
      <c r="Y445">
        <v>750</v>
      </c>
      <c r="Z445">
        <v>4.75</v>
      </c>
      <c r="AB445" t="s">
        <v>453</v>
      </c>
      <c r="AD445">
        <f t="shared" si="54"/>
        <v>41</v>
      </c>
      <c r="AE445">
        <f t="shared" si="55"/>
        <v>28</v>
      </c>
      <c r="AF445">
        <f t="shared" si="56"/>
        <v>14</v>
      </c>
      <c r="AG445" s="7">
        <f t="shared" si="57"/>
        <v>18.238004725038664</v>
      </c>
      <c r="AH445" s="7">
        <f t="shared" si="58"/>
        <v>8.8941983627643921</v>
      </c>
      <c r="AI445" s="7">
        <f t="shared" si="59"/>
        <v>3.6761609798219168</v>
      </c>
      <c r="AJ445" s="7"/>
      <c r="AK445" s="7">
        <f t="shared" si="60"/>
        <v>4.7980047250386644</v>
      </c>
      <c r="AL445" s="7">
        <f t="shared" si="61"/>
        <v>0.39419836276439213</v>
      </c>
      <c r="AM445" s="7">
        <f t="shared" si="62"/>
        <v>-1.0738390201780832</v>
      </c>
    </row>
    <row r="446" spans="1:39" x14ac:dyDescent="0.25">
      <c r="A446" t="s">
        <v>451</v>
      </c>
      <c r="B446" t="s">
        <v>452</v>
      </c>
      <c r="C446" s="6">
        <v>40408</v>
      </c>
      <c r="D446">
        <v>2</v>
      </c>
      <c r="E446">
        <v>3</v>
      </c>
      <c r="F446">
        <v>1.4</v>
      </c>
      <c r="G446">
        <v>1</v>
      </c>
      <c r="H446">
        <v>1</v>
      </c>
      <c r="I446">
        <v>1</v>
      </c>
      <c r="J446">
        <v>14</v>
      </c>
      <c r="K446">
        <v>2290</v>
      </c>
      <c r="L446">
        <v>67</v>
      </c>
      <c r="M446">
        <v>0</v>
      </c>
      <c r="N446">
        <v>25.7</v>
      </c>
      <c r="O446">
        <v>0.84</v>
      </c>
      <c r="P446">
        <v>11</v>
      </c>
      <c r="Q446">
        <v>821</v>
      </c>
      <c r="R446">
        <v>17</v>
      </c>
      <c r="S446">
        <v>2000</v>
      </c>
      <c r="T446">
        <v>7.97</v>
      </c>
      <c r="U446">
        <v>0.71</v>
      </c>
      <c r="V446">
        <v>8</v>
      </c>
      <c r="W446">
        <v>377</v>
      </c>
      <c r="X446">
        <v>6</v>
      </c>
      <c r="Y446">
        <v>750</v>
      </c>
      <c r="Z446">
        <v>3.96</v>
      </c>
      <c r="AB446" t="s">
        <v>454</v>
      </c>
      <c r="AD446">
        <f t="shared" si="54"/>
        <v>33</v>
      </c>
      <c r="AE446">
        <f t="shared" si="55"/>
        <v>19</v>
      </c>
      <c r="AF446">
        <f t="shared" si="56"/>
        <v>8</v>
      </c>
      <c r="AG446" s="7">
        <f t="shared" si="57"/>
        <v>19.982811521339741</v>
      </c>
      <c r="AH446" s="7">
        <f t="shared" si="58"/>
        <v>9.4504300664367076</v>
      </c>
      <c r="AI446" s="7">
        <f t="shared" si="59"/>
        <v>4.14959030811651</v>
      </c>
      <c r="AJ446" s="7"/>
      <c r="AK446" s="7">
        <f t="shared" si="60"/>
        <v>-5.7171884786602583</v>
      </c>
      <c r="AL446" s="7">
        <f t="shared" si="61"/>
        <v>1.4804300664367078</v>
      </c>
      <c r="AM446" s="7">
        <f t="shared" si="62"/>
        <v>0.18959030811651001</v>
      </c>
    </row>
    <row r="447" spans="1:39" x14ac:dyDescent="0.25">
      <c r="A447" t="s">
        <v>451</v>
      </c>
      <c r="B447" t="s">
        <v>452</v>
      </c>
      <c r="C447" s="6">
        <v>40409</v>
      </c>
      <c r="D447">
        <v>2</v>
      </c>
      <c r="E447">
        <v>3</v>
      </c>
      <c r="F447">
        <v>1.4</v>
      </c>
      <c r="G447">
        <v>0.8</v>
      </c>
      <c r="H447">
        <v>1</v>
      </c>
      <c r="I447">
        <v>1</v>
      </c>
      <c r="J447">
        <v>12</v>
      </c>
      <c r="K447">
        <v>1657</v>
      </c>
      <c r="L447">
        <v>38</v>
      </c>
      <c r="M447">
        <v>0</v>
      </c>
      <c r="N447">
        <v>13.44</v>
      </c>
      <c r="O447">
        <v>0.84</v>
      </c>
      <c r="P447">
        <v>17</v>
      </c>
      <c r="Q447">
        <v>710</v>
      </c>
      <c r="R447">
        <v>26</v>
      </c>
      <c r="S447">
        <v>2000</v>
      </c>
      <c r="T447">
        <v>8.5</v>
      </c>
      <c r="U447">
        <v>0.71</v>
      </c>
      <c r="V447">
        <v>12</v>
      </c>
      <c r="W447">
        <v>307</v>
      </c>
      <c r="X447">
        <v>11</v>
      </c>
      <c r="Y447">
        <v>750</v>
      </c>
      <c r="Z447">
        <v>4.1500000000000004</v>
      </c>
      <c r="AB447" t="s">
        <v>455</v>
      </c>
      <c r="AD447">
        <f t="shared" si="54"/>
        <v>41</v>
      </c>
      <c r="AE447">
        <f t="shared" si="55"/>
        <v>29</v>
      </c>
      <c r="AF447">
        <f t="shared" si="56"/>
        <v>12</v>
      </c>
      <c r="AG447" s="7">
        <f t="shared" si="57"/>
        <v>18.249949681572975</v>
      </c>
      <c r="AH447" s="7">
        <f t="shared" si="58"/>
        <v>9.4741656108933849</v>
      </c>
      <c r="AI447" s="7">
        <f t="shared" si="59"/>
        <v>3.3763148917265897</v>
      </c>
      <c r="AJ447" s="7"/>
      <c r="AK447" s="7">
        <f t="shared" si="60"/>
        <v>4.8099496815729754</v>
      </c>
      <c r="AL447" s="7">
        <f t="shared" si="61"/>
        <v>0.97416561089338494</v>
      </c>
      <c r="AM447" s="7">
        <f t="shared" si="62"/>
        <v>-0.77368510827341064</v>
      </c>
    </row>
    <row r="448" spans="1:39" x14ac:dyDescent="0.25">
      <c r="A448" t="s">
        <v>451</v>
      </c>
      <c r="B448" t="s">
        <v>452</v>
      </c>
      <c r="C448" s="6">
        <v>40409</v>
      </c>
      <c r="D448">
        <v>2</v>
      </c>
      <c r="E448">
        <v>3</v>
      </c>
      <c r="F448">
        <v>1.4</v>
      </c>
      <c r="G448">
        <v>1</v>
      </c>
      <c r="H448">
        <v>1</v>
      </c>
      <c r="I448">
        <v>0.9</v>
      </c>
      <c r="J448">
        <v>23</v>
      </c>
      <c r="K448">
        <v>992</v>
      </c>
      <c r="L448">
        <v>50</v>
      </c>
      <c r="M448">
        <v>3000</v>
      </c>
      <c r="N448">
        <v>18.899999999999999</v>
      </c>
      <c r="O448">
        <v>0.8</v>
      </c>
      <c r="P448">
        <v>20</v>
      </c>
      <c r="Q448">
        <v>629</v>
      </c>
      <c r="R448">
        <v>27</v>
      </c>
      <c r="S448">
        <v>1500</v>
      </c>
      <c r="T448">
        <v>10.4</v>
      </c>
      <c r="U448">
        <v>0.65</v>
      </c>
      <c r="V448">
        <v>7</v>
      </c>
      <c r="W448">
        <v>240</v>
      </c>
      <c r="X448">
        <v>7</v>
      </c>
      <c r="Y448">
        <v>500</v>
      </c>
      <c r="Z448">
        <v>3.87</v>
      </c>
      <c r="AA448" t="s">
        <v>785</v>
      </c>
      <c r="AD448">
        <f t="shared" si="54"/>
        <v>50</v>
      </c>
      <c r="AE448">
        <f t="shared" si="55"/>
        <v>27</v>
      </c>
      <c r="AF448">
        <f t="shared" si="56"/>
        <v>7</v>
      </c>
      <c r="AG448" s="7">
        <f t="shared" si="57"/>
        <v>14.773978193206576</v>
      </c>
      <c r="AH448" s="7">
        <f t="shared" si="58"/>
        <v>8.4404905671322012</v>
      </c>
      <c r="AI448" s="7">
        <f t="shared" si="59"/>
        <v>2.25</v>
      </c>
      <c r="AJ448" s="7"/>
      <c r="AK448" s="7">
        <f t="shared" si="60"/>
        <v>-4.1260218067934229</v>
      </c>
      <c r="AL448" s="7">
        <f t="shared" si="61"/>
        <v>-1.9595094328677991</v>
      </c>
      <c r="AM448" s="7">
        <f t="shared" si="62"/>
        <v>-1.62</v>
      </c>
    </row>
    <row r="449" spans="1:39" x14ac:dyDescent="0.25">
      <c r="A449" t="s">
        <v>451</v>
      </c>
      <c r="B449" t="s">
        <v>452</v>
      </c>
      <c r="C449" s="6">
        <v>40409</v>
      </c>
      <c r="D449">
        <v>2</v>
      </c>
      <c r="E449">
        <v>2</v>
      </c>
      <c r="F449">
        <v>1.4</v>
      </c>
      <c r="G449">
        <v>1</v>
      </c>
      <c r="H449">
        <v>1</v>
      </c>
      <c r="I449">
        <v>1</v>
      </c>
      <c r="J449">
        <v>13</v>
      </c>
      <c r="K449">
        <v>2898</v>
      </c>
      <c r="L449">
        <v>79</v>
      </c>
      <c r="M449">
        <v>0</v>
      </c>
      <c r="N449">
        <v>27.21</v>
      </c>
      <c r="O449">
        <v>0.84</v>
      </c>
      <c r="P449">
        <v>9</v>
      </c>
      <c r="Q449">
        <v>868</v>
      </c>
      <c r="R449">
        <v>8</v>
      </c>
      <c r="S449">
        <v>2000</v>
      </c>
      <c r="T449">
        <v>13.24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0</v>
      </c>
      <c r="AB449" t="s">
        <v>968</v>
      </c>
      <c r="AD449">
        <f t="shared" si="54"/>
        <v>22</v>
      </c>
      <c r="AE449">
        <f t="shared" si="55"/>
        <v>9</v>
      </c>
      <c r="AF449">
        <f t="shared" si="56"/>
        <v>0</v>
      </c>
      <c r="AG449" s="7">
        <f t="shared" si="57"/>
        <v>19.918702698794668</v>
      </c>
      <c r="AH449" s="7">
        <f t="shared" si="58"/>
        <v>8.6957607581842584</v>
      </c>
      <c r="AI449" s="7" t="e">
        <f t="shared" si="59"/>
        <v>#NUM!</v>
      </c>
      <c r="AJ449" s="7"/>
      <c r="AK449" s="7">
        <f t="shared" si="60"/>
        <v>-7.2912973012053328</v>
      </c>
      <c r="AL449" s="7">
        <f t="shared" si="61"/>
        <v>-4.5442392418157418</v>
      </c>
      <c r="AM449" s="7" t="e">
        <f t="shared" si="62"/>
        <v>#NUM!</v>
      </c>
    </row>
    <row r="450" spans="1:39" x14ac:dyDescent="0.25">
      <c r="A450" t="s">
        <v>451</v>
      </c>
      <c r="B450" t="s">
        <v>452</v>
      </c>
      <c r="C450" s="6">
        <v>40409</v>
      </c>
      <c r="D450">
        <v>2</v>
      </c>
      <c r="E450">
        <v>2</v>
      </c>
      <c r="F450">
        <v>1.4</v>
      </c>
      <c r="G450">
        <v>1</v>
      </c>
      <c r="H450">
        <v>1</v>
      </c>
      <c r="I450">
        <v>0.71</v>
      </c>
      <c r="J450">
        <v>23</v>
      </c>
      <c r="K450">
        <v>298</v>
      </c>
      <c r="L450">
        <v>41</v>
      </c>
      <c r="M450">
        <v>750</v>
      </c>
      <c r="N450">
        <v>12.61</v>
      </c>
      <c r="O450">
        <v>0.61</v>
      </c>
      <c r="P450">
        <v>18</v>
      </c>
      <c r="Q450">
        <v>177</v>
      </c>
      <c r="R450">
        <v>19</v>
      </c>
      <c r="S450">
        <v>300</v>
      </c>
      <c r="T450">
        <v>6.15</v>
      </c>
      <c r="U450">
        <v>0</v>
      </c>
      <c r="V450">
        <v>0</v>
      </c>
      <c r="W450">
        <v>0</v>
      </c>
      <c r="X450">
        <v>0</v>
      </c>
      <c r="Y450">
        <v>0</v>
      </c>
      <c r="Z450">
        <v>0</v>
      </c>
      <c r="AB450" t="s">
        <v>969</v>
      </c>
      <c r="AD450">
        <f t="shared" ref="AD450:AD513" si="63">(J450+P450+V450)</f>
        <v>41</v>
      </c>
      <c r="AE450">
        <f t="shared" ref="AE450:AE513" si="64">(+P450+V450)</f>
        <v>18</v>
      </c>
      <c r="AF450">
        <f t="shared" ref="AF450:AF513" si="65">+V450</f>
        <v>0</v>
      </c>
      <c r="AG450" s="7">
        <f t="shared" ref="AG450:AG513" si="66">(MAX($AN$7,(((LOG10(K450)^$AN$2))+(K450/$AN$3)+$AN$4))*(1+((AD450-32)/100)))+((AD450&gt;48)*(AD450-48)*0.1)</f>
        <v>4.4112810319349878</v>
      </c>
      <c r="AH450" s="7">
        <f t="shared" ref="AH450:AH513" si="67">MAX($AN$7,(((LOG10(Q450)^$AN$2))+(Q450/$AN$3)+$AN$4))*(1+((AE450-32)/100))+((AE450&gt;48)*(AE450-48)*0.1)</f>
        <v>2.58</v>
      </c>
      <c r="AI450" s="7" t="e">
        <f t="shared" ref="AI450:AI513" si="68">MAX($AN$7,(((LOG10(W450)^$AN$2))+(W450/$AN$3)+$AN$4))*(1+((AF450-32)/100))+((AF450&gt;48)*(AF450-48)*0.1)</f>
        <v>#NUM!</v>
      </c>
      <c r="AJ450" s="7"/>
      <c r="AK450" s="7">
        <f t="shared" ref="AK450:AK513" si="69">+AG450-N450</f>
        <v>-8.1987189680650125</v>
      </c>
      <c r="AL450" s="7">
        <f t="shared" ref="AL450:AL513" si="70">+AH450-T450</f>
        <v>-3.5700000000000003</v>
      </c>
      <c r="AM450" s="7" t="e">
        <f t="shared" ref="AM450:AM513" si="71">+AI450-Z450</f>
        <v>#NUM!</v>
      </c>
    </row>
    <row r="451" spans="1:39" x14ac:dyDescent="0.25">
      <c r="A451" t="s">
        <v>451</v>
      </c>
      <c r="B451" t="s">
        <v>452</v>
      </c>
      <c r="C451" s="6">
        <v>40409</v>
      </c>
      <c r="D451">
        <v>2</v>
      </c>
      <c r="E451">
        <v>2</v>
      </c>
      <c r="F451">
        <v>1.4</v>
      </c>
      <c r="G451">
        <v>1</v>
      </c>
      <c r="H451">
        <v>1</v>
      </c>
      <c r="I451">
        <v>1</v>
      </c>
      <c r="J451">
        <v>15</v>
      </c>
      <c r="K451">
        <v>5303</v>
      </c>
      <c r="L451">
        <v>95</v>
      </c>
      <c r="M451">
        <v>0</v>
      </c>
      <c r="N451">
        <v>28.89</v>
      </c>
      <c r="O451">
        <v>0.97</v>
      </c>
      <c r="P451">
        <v>11</v>
      </c>
      <c r="Q451">
        <v>2715</v>
      </c>
      <c r="R451">
        <v>11</v>
      </c>
      <c r="S451">
        <v>5000</v>
      </c>
      <c r="T451">
        <v>19.850000000000001</v>
      </c>
      <c r="U451">
        <v>0</v>
      </c>
      <c r="V451">
        <v>0</v>
      </c>
      <c r="W451">
        <v>0</v>
      </c>
      <c r="X451">
        <v>0</v>
      </c>
      <c r="Y451">
        <v>0</v>
      </c>
      <c r="Z451">
        <v>0</v>
      </c>
      <c r="AA451" t="s">
        <v>1085</v>
      </c>
      <c r="AD451">
        <f t="shared" si="63"/>
        <v>26</v>
      </c>
      <c r="AE451">
        <f t="shared" si="64"/>
        <v>11</v>
      </c>
      <c r="AF451">
        <f t="shared" si="65"/>
        <v>0</v>
      </c>
      <c r="AG451" s="7">
        <f t="shared" si="66"/>
        <v>26.94154261761037</v>
      </c>
      <c r="AH451" s="7">
        <f t="shared" si="67"/>
        <v>16.961726292967381</v>
      </c>
      <c r="AI451" s="7" t="e">
        <f t="shared" si="68"/>
        <v>#NUM!</v>
      </c>
      <c r="AJ451" s="7"/>
      <c r="AK451" s="7">
        <f t="shared" si="69"/>
        <v>-1.9484573823896305</v>
      </c>
      <c r="AL451" s="7">
        <f t="shared" si="70"/>
        <v>-2.8882737070326208</v>
      </c>
      <c r="AM451" s="7" t="e">
        <f t="shared" si="71"/>
        <v>#NUM!</v>
      </c>
    </row>
    <row r="452" spans="1:39" x14ac:dyDescent="0.25">
      <c r="A452" t="s">
        <v>451</v>
      </c>
      <c r="B452" t="s">
        <v>452</v>
      </c>
      <c r="C452" s="6">
        <v>40410</v>
      </c>
      <c r="D452">
        <v>2</v>
      </c>
      <c r="E452">
        <v>3</v>
      </c>
      <c r="F452">
        <v>1.4</v>
      </c>
      <c r="G452">
        <v>1</v>
      </c>
      <c r="H452">
        <v>1</v>
      </c>
      <c r="I452">
        <v>0.9</v>
      </c>
      <c r="J452">
        <v>6</v>
      </c>
      <c r="K452">
        <v>970</v>
      </c>
      <c r="L452">
        <v>18</v>
      </c>
      <c r="M452">
        <v>3000</v>
      </c>
      <c r="N452">
        <v>8.82</v>
      </c>
      <c r="O452">
        <v>0.8</v>
      </c>
      <c r="P452">
        <v>7</v>
      </c>
      <c r="Q452">
        <v>717</v>
      </c>
      <c r="R452">
        <v>13</v>
      </c>
      <c r="S452">
        <v>1500</v>
      </c>
      <c r="T452">
        <v>6.47</v>
      </c>
      <c r="U452">
        <v>0.65</v>
      </c>
      <c r="V452">
        <v>6</v>
      </c>
      <c r="W452">
        <v>274</v>
      </c>
      <c r="X452">
        <v>6</v>
      </c>
      <c r="Y452">
        <v>500</v>
      </c>
      <c r="Z452">
        <v>3.64</v>
      </c>
      <c r="AB452" t="s">
        <v>283</v>
      </c>
      <c r="AD452">
        <f t="shared" si="63"/>
        <v>19</v>
      </c>
      <c r="AE452">
        <f t="shared" si="64"/>
        <v>13</v>
      </c>
      <c r="AF452">
        <f t="shared" si="65"/>
        <v>6</v>
      </c>
      <c r="AG452" s="7">
        <f t="shared" si="66"/>
        <v>10.588554576853154</v>
      </c>
      <c r="AH452" s="7">
        <f t="shared" si="67"/>
        <v>7.9703050402374727</v>
      </c>
      <c r="AI452" s="7">
        <f t="shared" si="68"/>
        <v>2.6390308167172059</v>
      </c>
      <c r="AJ452" s="7"/>
      <c r="AK452" s="7">
        <f t="shared" si="69"/>
        <v>1.7685545768531536</v>
      </c>
      <c r="AL452" s="7">
        <f t="shared" si="70"/>
        <v>1.5003050402374729</v>
      </c>
      <c r="AM452" s="7">
        <f t="shared" si="71"/>
        <v>-1.0009691832827943</v>
      </c>
    </row>
    <row r="453" spans="1:39" x14ac:dyDescent="0.25">
      <c r="A453" t="s">
        <v>451</v>
      </c>
      <c r="B453" t="s">
        <v>452</v>
      </c>
      <c r="C453" s="6">
        <v>40410</v>
      </c>
      <c r="D453">
        <v>2</v>
      </c>
      <c r="E453">
        <v>3</v>
      </c>
      <c r="F453">
        <v>1.4</v>
      </c>
      <c r="G453">
        <v>0.8</v>
      </c>
      <c r="H453">
        <v>1</v>
      </c>
      <c r="I453">
        <v>1</v>
      </c>
      <c r="J453">
        <v>9</v>
      </c>
      <c r="K453">
        <v>2663</v>
      </c>
      <c r="L453">
        <v>17</v>
      </c>
      <c r="M453">
        <v>0</v>
      </c>
      <c r="N453">
        <v>7.56</v>
      </c>
      <c r="O453">
        <v>0.84</v>
      </c>
      <c r="P453">
        <v>4</v>
      </c>
      <c r="Q453">
        <v>746</v>
      </c>
      <c r="R453">
        <v>7</v>
      </c>
      <c r="S453">
        <v>2000</v>
      </c>
      <c r="T453">
        <v>4.01</v>
      </c>
      <c r="U453">
        <v>0.71</v>
      </c>
      <c r="V453">
        <v>3</v>
      </c>
      <c r="W453">
        <v>503</v>
      </c>
      <c r="X453">
        <v>3</v>
      </c>
      <c r="Y453">
        <v>750</v>
      </c>
      <c r="Z453">
        <v>2.57</v>
      </c>
      <c r="AB453" t="s">
        <v>147</v>
      </c>
      <c r="AD453">
        <f t="shared" si="63"/>
        <v>16</v>
      </c>
      <c r="AE453">
        <f t="shared" si="64"/>
        <v>7</v>
      </c>
      <c r="AF453">
        <f t="shared" si="65"/>
        <v>3</v>
      </c>
      <c r="AG453" s="7">
        <f t="shared" si="66"/>
        <v>17.871937111198633</v>
      </c>
      <c r="AH453" s="7">
        <f t="shared" si="67"/>
        <v>7.6016899734604921</v>
      </c>
      <c r="AI453" s="7">
        <f t="shared" si="68"/>
        <v>5.2037700025130933</v>
      </c>
      <c r="AJ453" s="7"/>
      <c r="AK453" s="7">
        <f t="shared" si="69"/>
        <v>10.311937111198635</v>
      </c>
      <c r="AL453" s="7">
        <f t="shared" si="70"/>
        <v>3.5916899734604923</v>
      </c>
      <c r="AM453" s="7">
        <f t="shared" si="71"/>
        <v>2.6337700025130935</v>
      </c>
    </row>
    <row r="454" spans="1:39" x14ac:dyDescent="0.25">
      <c r="A454" t="s">
        <v>451</v>
      </c>
      <c r="B454" t="s">
        <v>452</v>
      </c>
      <c r="C454" s="6">
        <v>40410</v>
      </c>
      <c r="D454">
        <v>2</v>
      </c>
      <c r="E454">
        <v>2</v>
      </c>
      <c r="F454">
        <v>1.4</v>
      </c>
      <c r="G454">
        <v>1</v>
      </c>
      <c r="H454">
        <v>1</v>
      </c>
      <c r="I454">
        <v>1</v>
      </c>
      <c r="J454">
        <v>6</v>
      </c>
      <c r="K454">
        <v>3716</v>
      </c>
      <c r="L454">
        <v>53</v>
      </c>
      <c r="M454">
        <v>0</v>
      </c>
      <c r="N454">
        <v>22.05</v>
      </c>
      <c r="O454">
        <v>0.97</v>
      </c>
      <c r="P454">
        <v>12</v>
      </c>
      <c r="Q454">
        <v>2095</v>
      </c>
      <c r="R454">
        <v>12</v>
      </c>
      <c r="S454">
        <v>5000</v>
      </c>
      <c r="T454">
        <v>9.26</v>
      </c>
      <c r="U454">
        <v>0</v>
      </c>
      <c r="V454">
        <v>0</v>
      </c>
      <c r="W454">
        <v>0</v>
      </c>
      <c r="X454">
        <v>0</v>
      </c>
      <c r="Y454">
        <v>0</v>
      </c>
      <c r="Z454">
        <v>0</v>
      </c>
      <c r="AB454" t="s">
        <v>970</v>
      </c>
      <c r="AD454">
        <f t="shared" si="63"/>
        <v>18</v>
      </c>
      <c r="AE454">
        <f t="shared" si="64"/>
        <v>12</v>
      </c>
      <c r="AF454">
        <f t="shared" si="65"/>
        <v>0</v>
      </c>
      <c r="AG454" s="7">
        <f t="shared" si="66"/>
        <v>21.268713380428277</v>
      </c>
      <c r="AH454" s="7">
        <f t="shared" si="67"/>
        <v>15.141687674297694</v>
      </c>
      <c r="AI454" s="7" t="e">
        <f t="shared" si="68"/>
        <v>#NUM!</v>
      </c>
      <c r="AJ454" s="7"/>
      <c r="AK454" s="7">
        <f t="shared" si="69"/>
        <v>-0.78128661957172341</v>
      </c>
      <c r="AL454" s="7">
        <f t="shared" si="70"/>
        <v>5.8816876742976945</v>
      </c>
      <c r="AM454" s="7" t="e">
        <f t="shared" si="71"/>
        <v>#NUM!</v>
      </c>
    </row>
    <row r="455" spans="1:39" x14ac:dyDescent="0.25">
      <c r="A455" t="s">
        <v>451</v>
      </c>
      <c r="B455" t="s">
        <v>452</v>
      </c>
      <c r="C455" s="6">
        <v>40411</v>
      </c>
      <c r="D455">
        <v>2</v>
      </c>
      <c r="E455">
        <v>3</v>
      </c>
      <c r="F455">
        <v>1.4</v>
      </c>
      <c r="G455">
        <v>0.8</v>
      </c>
      <c r="H455">
        <v>1</v>
      </c>
      <c r="I455">
        <v>1</v>
      </c>
      <c r="J455">
        <v>11</v>
      </c>
      <c r="K455">
        <v>1817</v>
      </c>
      <c r="L455">
        <v>26</v>
      </c>
      <c r="M455">
        <v>0</v>
      </c>
      <c r="N455">
        <v>10.08</v>
      </c>
      <c r="O455">
        <v>0.84</v>
      </c>
      <c r="P455">
        <v>9</v>
      </c>
      <c r="Q455">
        <v>634</v>
      </c>
      <c r="R455">
        <v>15</v>
      </c>
      <c r="S455">
        <v>2000</v>
      </c>
      <c r="T455">
        <v>5.9</v>
      </c>
      <c r="U455">
        <v>0.71</v>
      </c>
      <c r="V455">
        <v>7</v>
      </c>
      <c r="W455">
        <v>303</v>
      </c>
      <c r="X455">
        <v>7</v>
      </c>
      <c r="Y455">
        <v>750</v>
      </c>
      <c r="Z455">
        <v>3.36</v>
      </c>
      <c r="AB455" t="s">
        <v>456</v>
      </c>
      <c r="AD455">
        <f t="shared" si="63"/>
        <v>27</v>
      </c>
      <c r="AE455">
        <f t="shared" si="64"/>
        <v>16</v>
      </c>
      <c r="AF455">
        <f t="shared" si="65"/>
        <v>7</v>
      </c>
      <c r="AG455" s="7">
        <f t="shared" si="66"/>
        <v>16.708751634219038</v>
      </c>
      <c r="AH455" s="7">
        <f t="shared" si="67"/>
        <v>7.5109034804942025</v>
      </c>
      <c r="AI455" s="7">
        <f t="shared" si="68"/>
        <v>3.1078456172490236</v>
      </c>
      <c r="AJ455" s="7"/>
      <c r="AK455" s="7">
        <f t="shared" si="69"/>
        <v>6.6287516342190376</v>
      </c>
      <c r="AL455" s="7">
        <f t="shared" si="70"/>
        <v>1.6109034804942022</v>
      </c>
      <c r="AM455" s="7">
        <f t="shared" si="71"/>
        <v>-0.25215438275097624</v>
      </c>
    </row>
    <row r="456" spans="1:39" x14ac:dyDescent="0.25">
      <c r="A456" t="s">
        <v>451</v>
      </c>
      <c r="B456" t="s">
        <v>452</v>
      </c>
      <c r="C456" s="6">
        <v>40411</v>
      </c>
      <c r="D456">
        <v>2</v>
      </c>
      <c r="E456">
        <v>2</v>
      </c>
      <c r="F456">
        <v>1.4</v>
      </c>
      <c r="G456">
        <v>1</v>
      </c>
      <c r="H456">
        <v>1</v>
      </c>
      <c r="I456">
        <v>0.71</v>
      </c>
      <c r="J456">
        <v>14</v>
      </c>
      <c r="K456">
        <v>236</v>
      </c>
      <c r="L456">
        <v>30</v>
      </c>
      <c r="M456">
        <v>750</v>
      </c>
      <c r="N456">
        <v>9.89</v>
      </c>
      <c r="O456">
        <v>0.61</v>
      </c>
      <c r="P456">
        <v>20</v>
      </c>
      <c r="Q456">
        <v>153</v>
      </c>
      <c r="R456">
        <v>17</v>
      </c>
      <c r="S456">
        <v>300</v>
      </c>
      <c r="T456">
        <v>5.72</v>
      </c>
      <c r="U456">
        <v>0</v>
      </c>
      <c r="V456">
        <v>0</v>
      </c>
      <c r="W456">
        <v>0</v>
      </c>
      <c r="X456">
        <v>0</v>
      </c>
      <c r="Y456">
        <v>0</v>
      </c>
      <c r="Z456">
        <v>0</v>
      </c>
      <c r="AB456" t="s">
        <v>971</v>
      </c>
      <c r="AD456">
        <f t="shared" si="63"/>
        <v>34</v>
      </c>
      <c r="AE456">
        <f t="shared" si="64"/>
        <v>20</v>
      </c>
      <c r="AF456">
        <f t="shared" si="65"/>
        <v>0</v>
      </c>
      <c r="AG456" s="7">
        <f t="shared" si="66"/>
        <v>3.06</v>
      </c>
      <c r="AH456" s="7">
        <f t="shared" si="67"/>
        <v>2.64</v>
      </c>
      <c r="AI456" s="7" t="e">
        <f t="shared" si="68"/>
        <v>#NUM!</v>
      </c>
      <c r="AJ456" s="7"/>
      <c r="AK456" s="7">
        <f t="shared" si="69"/>
        <v>-6.83</v>
      </c>
      <c r="AL456" s="7">
        <f t="shared" si="70"/>
        <v>-3.0799999999999996</v>
      </c>
      <c r="AM456" s="7" t="e">
        <f t="shared" si="71"/>
        <v>#NUM!</v>
      </c>
    </row>
    <row r="457" spans="1:39" x14ac:dyDescent="0.25">
      <c r="A457" t="s">
        <v>451</v>
      </c>
      <c r="B457" t="s">
        <v>457</v>
      </c>
      <c r="C457" s="6">
        <v>40412</v>
      </c>
      <c r="D457">
        <v>2</v>
      </c>
      <c r="E457">
        <v>3</v>
      </c>
      <c r="F457">
        <v>1.4</v>
      </c>
      <c r="G457">
        <v>1</v>
      </c>
      <c r="H457">
        <v>1</v>
      </c>
      <c r="I457">
        <v>1</v>
      </c>
      <c r="J457">
        <v>5</v>
      </c>
      <c r="K457">
        <v>2419</v>
      </c>
      <c r="L457">
        <v>8</v>
      </c>
      <c r="M457">
        <v>0</v>
      </c>
      <c r="N457">
        <v>6.3</v>
      </c>
      <c r="O457">
        <v>0.9</v>
      </c>
      <c r="P457">
        <v>1</v>
      </c>
      <c r="Q457">
        <v>1148</v>
      </c>
      <c r="R457">
        <v>5</v>
      </c>
      <c r="S457">
        <v>3000</v>
      </c>
      <c r="T457">
        <v>4.7300000000000004</v>
      </c>
      <c r="U457">
        <v>0.78</v>
      </c>
      <c r="V457">
        <v>4</v>
      </c>
      <c r="W457">
        <v>546</v>
      </c>
      <c r="X457">
        <v>3</v>
      </c>
      <c r="Y457">
        <v>1250</v>
      </c>
      <c r="Z457">
        <v>3.54</v>
      </c>
      <c r="AB457" t="s">
        <v>204</v>
      </c>
      <c r="AD457">
        <f t="shared" si="63"/>
        <v>10</v>
      </c>
      <c r="AE457">
        <f t="shared" si="64"/>
        <v>5</v>
      </c>
      <c r="AF457">
        <f t="shared" si="65"/>
        <v>4</v>
      </c>
      <c r="AG457" s="7">
        <f t="shared" si="66"/>
        <v>15.850516240970174</v>
      </c>
      <c r="AH457" s="7">
        <f t="shared" si="67"/>
        <v>9.8899180735514367</v>
      </c>
      <c r="AI457" s="7">
        <f t="shared" si="68"/>
        <v>5.6801688366711058</v>
      </c>
      <c r="AJ457" s="7"/>
      <c r="AK457" s="7">
        <f t="shared" si="69"/>
        <v>9.5505162409701754</v>
      </c>
      <c r="AL457" s="7">
        <f t="shared" si="70"/>
        <v>5.1599180735514363</v>
      </c>
      <c r="AM457" s="7">
        <f t="shared" si="71"/>
        <v>2.1401688366711058</v>
      </c>
    </row>
    <row r="458" spans="1:39" x14ac:dyDescent="0.25">
      <c r="A458" t="s">
        <v>451</v>
      </c>
      <c r="B458" t="s">
        <v>457</v>
      </c>
      <c r="C458" s="6">
        <v>40412</v>
      </c>
      <c r="D458">
        <v>2</v>
      </c>
      <c r="E458">
        <v>3</v>
      </c>
      <c r="F458">
        <v>1.4</v>
      </c>
      <c r="G458">
        <v>1</v>
      </c>
      <c r="H458">
        <v>1</v>
      </c>
      <c r="I458">
        <v>0.9</v>
      </c>
      <c r="J458">
        <v>33</v>
      </c>
      <c r="K458">
        <v>828</v>
      </c>
      <c r="L458">
        <v>83</v>
      </c>
      <c r="M458">
        <v>3000</v>
      </c>
      <c r="N458">
        <v>24.89</v>
      </c>
      <c r="O458">
        <v>0.8</v>
      </c>
      <c r="P458">
        <v>34</v>
      </c>
      <c r="Q458">
        <v>505</v>
      </c>
      <c r="R458">
        <v>50</v>
      </c>
      <c r="S458">
        <v>1500</v>
      </c>
      <c r="T458">
        <v>16.87</v>
      </c>
      <c r="U458">
        <v>0.65</v>
      </c>
      <c r="V458">
        <v>16</v>
      </c>
      <c r="W458">
        <v>203</v>
      </c>
      <c r="X458">
        <v>16</v>
      </c>
      <c r="Y458">
        <v>500</v>
      </c>
      <c r="Z458">
        <v>5.91</v>
      </c>
      <c r="AA458" t="s">
        <v>685</v>
      </c>
      <c r="AD458">
        <f t="shared" si="63"/>
        <v>83</v>
      </c>
      <c r="AE458">
        <f t="shared" si="64"/>
        <v>50</v>
      </c>
      <c r="AF458">
        <f t="shared" si="65"/>
        <v>16</v>
      </c>
      <c r="AG458" s="7">
        <f t="shared" si="66"/>
        <v>20.001052907693072</v>
      </c>
      <c r="AH458" s="7">
        <f t="shared" si="67"/>
        <v>8.8801375463352592</v>
      </c>
      <c r="AI458" s="7">
        <f t="shared" si="68"/>
        <v>2.52</v>
      </c>
      <c r="AJ458" s="7"/>
      <c r="AK458" s="7">
        <f t="shared" si="69"/>
        <v>-4.8889470923069283</v>
      </c>
      <c r="AL458" s="7">
        <f t="shared" si="70"/>
        <v>-7.9898624536647418</v>
      </c>
      <c r="AM458" s="7">
        <f t="shared" si="71"/>
        <v>-3.39</v>
      </c>
    </row>
    <row r="459" spans="1:39" x14ac:dyDescent="0.25">
      <c r="A459" t="s">
        <v>138</v>
      </c>
      <c r="B459" t="s">
        <v>141</v>
      </c>
      <c r="C459" s="6">
        <v>40192</v>
      </c>
      <c r="D459">
        <v>2</v>
      </c>
      <c r="E459">
        <v>3</v>
      </c>
      <c r="F459">
        <v>1.4</v>
      </c>
      <c r="G459">
        <v>1</v>
      </c>
      <c r="H459">
        <v>1</v>
      </c>
      <c r="I459">
        <v>1</v>
      </c>
      <c r="J459">
        <v>8</v>
      </c>
      <c r="K459">
        <v>1498</v>
      </c>
      <c r="L459">
        <v>24</v>
      </c>
      <c r="M459">
        <v>0</v>
      </c>
      <c r="N459">
        <v>11.9</v>
      </c>
      <c r="O459">
        <v>0.84</v>
      </c>
      <c r="P459">
        <v>6</v>
      </c>
      <c r="Q459">
        <v>619</v>
      </c>
      <c r="R459">
        <v>16</v>
      </c>
      <c r="S459">
        <v>2000</v>
      </c>
      <c r="T459">
        <v>7.67</v>
      </c>
      <c r="U459">
        <v>0.71</v>
      </c>
      <c r="V459">
        <v>10</v>
      </c>
      <c r="W459">
        <v>345</v>
      </c>
      <c r="X459">
        <v>10</v>
      </c>
      <c r="Y459">
        <v>750</v>
      </c>
      <c r="Z459">
        <v>4.95</v>
      </c>
      <c r="AB459" t="s">
        <v>133</v>
      </c>
      <c r="AD459">
        <f t="shared" si="63"/>
        <v>24</v>
      </c>
      <c r="AE459">
        <f t="shared" si="64"/>
        <v>16</v>
      </c>
      <c r="AF459">
        <f t="shared" si="65"/>
        <v>10</v>
      </c>
      <c r="AG459" s="7">
        <f t="shared" si="66"/>
        <v>14.570825124108159</v>
      </c>
      <c r="AH459" s="7">
        <f t="shared" si="67"/>
        <v>7.3668621924827367</v>
      </c>
      <c r="AI459" s="7">
        <f t="shared" si="68"/>
        <v>3.8340213583345895</v>
      </c>
      <c r="AJ459" s="7"/>
      <c r="AK459" s="7">
        <f t="shared" si="69"/>
        <v>2.6708251241081591</v>
      </c>
      <c r="AL459" s="7">
        <f t="shared" si="70"/>
        <v>-0.30313780751726327</v>
      </c>
      <c r="AM459" s="7">
        <f t="shared" si="71"/>
        <v>-1.1159786416654107</v>
      </c>
    </row>
    <row r="460" spans="1:39" x14ac:dyDescent="0.25">
      <c r="A460" t="s">
        <v>138</v>
      </c>
      <c r="B460" t="s">
        <v>141</v>
      </c>
      <c r="C460" s="6">
        <v>40193</v>
      </c>
      <c r="D460">
        <v>2</v>
      </c>
      <c r="E460">
        <v>3</v>
      </c>
      <c r="F460">
        <v>1.4</v>
      </c>
      <c r="G460">
        <v>1</v>
      </c>
      <c r="H460">
        <v>1</v>
      </c>
      <c r="I460">
        <v>1</v>
      </c>
      <c r="J460">
        <v>14</v>
      </c>
      <c r="K460">
        <v>2195</v>
      </c>
      <c r="L460">
        <v>30</v>
      </c>
      <c r="M460">
        <v>0</v>
      </c>
      <c r="N460">
        <v>14</v>
      </c>
      <c r="O460">
        <v>0.84</v>
      </c>
      <c r="P460">
        <v>9</v>
      </c>
      <c r="Q460">
        <v>724</v>
      </c>
      <c r="R460">
        <v>17</v>
      </c>
      <c r="S460">
        <v>2000</v>
      </c>
      <c r="T460">
        <v>7.97</v>
      </c>
      <c r="U460">
        <v>0.71</v>
      </c>
      <c r="V460">
        <v>8</v>
      </c>
      <c r="W460">
        <v>317</v>
      </c>
      <c r="X460">
        <v>9</v>
      </c>
      <c r="Y460">
        <v>750</v>
      </c>
      <c r="Z460">
        <v>4.7</v>
      </c>
      <c r="AB460" t="s">
        <v>38</v>
      </c>
      <c r="AD460">
        <f t="shared" si="63"/>
        <v>31</v>
      </c>
      <c r="AE460">
        <f t="shared" si="64"/>
        <v>17</v>
      </c>
      <c r="AF460">
        <f t="shared" si="65"/>
        <v>8</v>
      </c>
      <c r="AG460" s="7">
        <f t="shared" si="66"/>
        <v>19.18081587554132</v>
      </c>
      <c r="AH460" s="7">
        <f t="shared" si="67"/>
        <v>8.4252514045613047</v>
      </c>
      <c r="AI460" s="7">
        <f t="shared" si="68"/>
        <v>3.3507558372098982</v>
      </c>
      <c r="AJ460" s="7"/>
      <c r="AK460" s="7">
        <f t="shared" si="69"/>
        <v>5.1808158755413203</v>
      </c>
      <c r="AL460" s="7">
        <f t="shared" si="70"/>
        <v>0.45525140456130497</v>
      </c>
      <c r="AM460" s="7">
        <f t="shared" si="71"/>
        <v>-1.349244162790102</v>
      </c>
    </row>
    <row r="461" spans="1:39" x14ac:dyDescent="0.25">
      <c r="A461" t="s">
        <v>286</v>
      </c>
      <c r="B461" t="s">
        <v>141</v>
      </c>
      <c r="C461" s="6">
        <v>40327</v>
      </c>
      <c r="D461">
        <v>2</v>
      </c>
      <c r="E461">
        <v>3</v>
      </c>
      <c r="F461">
        <v>1.4</v>
      </c>
      <c r="G461">
        <v>1</v>
      </c>
      <c r="H461">
        <v>1</v>
      </c>
      <c r="I461">
        <v>1</v>
      </c>
      <c r="J461">
        <v>14</v>
      </c>
      <c r="K461">
        <v>2416</v>
      </c>
      <c r="L461">
        <v>32</v>
      </c>
      <c r="M461">
        <v>0</v>
      </c>
      <c r="N461">
        <v>14.7</v>
      </c>
      <c r="O461">
        <v>0.84</v>
      </c>
      <c r="P461">
        <v>10</v>
      </c>
      <c r="Q461">
        <v>979</v>
      </c>
      <c r="R461">
        <v>19</v>
      </c>
      <c r="S461">
        <v>2000</v>
      </c>
      <c r="T461">
        <v>8.56</v>
      </c>
      <c r="U461">
        <v>0.71</v>
      </c>
      <c r="V461">
        <v>11</v>
      </c>
      <c r="W461">
        <v>419</v>
      </c>
      <c r="X461">
        <v>10</v>
      </c>
      <c r="Y461">
        <v>750</v>
      </c>
      <c r="Z461">
        <v>4.95</v>
      </c>
      <c r="AB461" t="s">
        <v>119</v>
      </c>
      <c r="AD461">
        <f t="shared" si="63"/>
        <v>35</v>
      </c>
      <c r="AE461">
        <f t="shared" si="64"/>
        <v>21</v>
      </c>
      <c r="AF461">
        <f t="shared" si="65"/>
        <v>11</v>
      </c>
      <c r="AG461" s="7">
        <f t="shared" si="66"/>
        <v>20.918234339884794</v>
      </c>
      <c r="AH461" s="7">
        <f t="shared" si="67"/>
        <v>10.897862278036621</v>
      </c>
      <c r="AI461" s="7">
        <f t="shared" si="68"/>
        <v>4.8403618980410092</v>
      </c>
      <c r="AJ461" s="7"/>
      <c r="AK461" s="7">
        <f t="shared" si="69"/>
        <v>6.2182343398847948</v>
      </c>
      <c r="AL461" s="7">
        <f t="shared" si="70"/>
        <v>2.3378622780366207</v>
      </c>
      <c r="AM461" s="7">
        <f t="shared" si="71"/>
        <v>-0.10963810195899093</v>
      </c>
    </row>
    <row r="462" spans="1:39" x14ac:dyDescent="0.25">
      <c r="A462" t="s">
        <v>286</v>
      </c>
      <c r="B462" t="s">
        <v>288</v>
      </c>
      <c r="C462" s="6">
        <v>40328</v>
      </c>
      <c r="D462">
        <v>2</v>
      </c>
      <c r="E462">
        <v>3</v>
      </c>
      <c r="F462">
        <v>1.4</v>
      </c>
      <c r="G462">
        <v>1</v>
      </c>
      <c r="H462">
        <v>1</v>
      </c>
      <c r="I462">
        <v>1</v>
      </c>
      <c r="J462">
        <v>13</v>
      </c>
      <c r="K462">
        <v>2528</v>
      </c>
      <c r="L462">
        <v>24</v>
      </c>
      <c r="M462">
        <v>0</v>
      </c>
      <c r="N462">
        <v>11.9</v>
      </c>
      <c r="O462">
        <v>0.84</v>
      </c>
      <c r="P462">
        <v>7</v>
      </c>
      <c r="Q462">
        <v>1055</v>
      </c>
      <c r="R462">
        <v>12</v>
      </c>
      <c r="S462">
        <v>2000</v>
      </c>
      <c r="T462">
        <v>6.49</v>
      </c>
      <c r="U462">
        <v>0.71</v>
      </c>
      <c r="V462">
        <v>6</v>
      </c>
      <c r="W462">
        <v>378</v>
      </c>
      <c r="X462">
        <v>5</v>
      </c>
      <c r="Y462">
        <v>750</v>
      </c>
      <c r="Z462">
        <v>3.71</v>
      </c>
      <c r="AB462" t="s">
        <v>204</v>
      </c>
      <c r="AD462">
        <f t="shared" si="63"/>
        <v>26</v>
      </c>
      <c r="AE462">
        <f t="shared" si="64"/>
        <v>13</v>
      </c>
      <c r="AF462">
        <f t="shared" si="65"/>
        <v>6</v>
      </c>
      <c r="AG462" s="7">
        <f t="shared" si="66"/>
        <v>19.511415715866224</v>
      </c>
      <c r="AH462" s="7">
        <f t="shared" si="67"/>
        <v>10.408758476378528</v>
      </c>
      <c r="AI462" s="7">
        <f t="shared" si="68"/>
        <v>4.0525869330852435</v>
      </c>
      <c r="AJ462" s="7"/>
      <c r="AK462" s="7">
        <f t="shared" si="69"/>
        <v>7.6114157158662241</v>
      </c>
      <c r="AL462" s="7">
        <f t="shared" si="70"/>
        <v>3.9187584763785281</v>
      </c>
      <c r="AM462" s="7">
        <f t="shared" si="71"/>
        <v>0.34258693308524357</v>
      </c>
    </row>
    <row r="463" spans="1:39" x14ac:dyDescent="0.25">
      <c r="A463" t="s">
        <v>138</v>
      </c>
      <c r="B463" t="s">
        <v>142</v>
      </c>
      <c r="C463" s="6">
        <v>40194</v>
      </c>
      <c r="D463">
        <v>2</v>
      </c>
      <c r="E463">
        <v>3</v>
      </c>
      <c r="F463">
        <v>1.4</v>
      </c>
      <c r="G463">
        <v>1</v>
      </c>
      <c r="H463">
        <v>1</v>
      </c>
      <c r="I463">
        <v>1</v>
      </c>
      <c r="J463">
        <v>16</v>
      </c>
      <c r="K463">
        <v>2091</v>
      </c>
      <c r="L463">
        <v>33</v>
      </c>
      <c r="M463">
        <v>0</v>
      </c>
      <c r="N463">
        <v>15.05</v>
      </c>
      <c r="O463">
        <v>0.84</v>
      </c>
      <c r="P463">
        <v>9</v>
      </c>
      <c r="Q463">
        <v>725</v>
      </c>
      <c r="R463">
        <v>18</v>
      </c>
      <c r="S463">
        <v>2000</v>
      </c>
      <c r="T463">
        <v>8.27</v>
      </c>
      <c r="U463">
        <v>0.71</v>
      </c>
      <c r="V463">
        <v>9</v>
      </c>
      <c r="W463">
        <v>402</v>
      </c>
      <c r="X463">
        <v>9</v>
      </c>
      <c r="Y463">
        <v>750</v>
      </c>
      <c r="Z463">
        <v>4.7</v>
      </c>
      <c r="AB463" t="s">
        <v>119</v>
      </c>
      <c r="AD463">
        <f t="shared" si="63"/>
        <v>34</v>
      </c>
      <c r="AE463">
        <f t="shared" si="64"/>
        <v>18</v>
      </c>
      <c r="AF463">
        <f t="shared" si="65"/>
        <v>9</v>
      </c>
      <c r="AG463" s="7">
        <f t="shared" si="66"/>
        <v>19.287041307267838</v>
      </c>
      <c r="AH463" s="7">
        <f t="shared" si="67"/>
        <v>8.5332031962071522</v>
      </c>
      <c r="AI463" s="7">
        <f t="shared" si="68"/>
        <v>4.5145493903818785</v>
      </c>
      <c r="AJ463" s="7"/>
      <c r="AK463" s="7">
        <f t="shared" si="69"/>
        <v>4.2370413072678375</v>
      </c>
      <c r="AL463" s="7">
        <f t="shared" si="70"/>
        <v>0.2632031962071526</v>
      </c>
      <c r="AM463" s="7">
        <f t="shared" si="71"/>
        <v>-0.18545060961812165</v>
      </c>
    </row>
    <row r="464" spans="1:39" x14ac:dyDescent="0.25">
      <c r="A464" t="s">
        <v>138</v>
      </c>
      <c r="B464" t="s">
        <v>1044</v>
      </c>
      <c r="C464" s="6">
        <v>40195</v>
      </c>
      <c r="D464">
        <v>2</v>
      </c>
      <c r="E464">
        <v>2</v>
      </c>
      <c r="F464">
        <v>1.4</v>
      </c>
      <c r="G464">
        <v>1</v>
      </c>
      <c r="H464">
        <v>1</v>
      </c>
      <c r="I464">
        <v>1</v>
      </c>
      <c r="J464">
        <v>19</v>
      </c>
      <c r="K464">
        <v>3757</v>
      </c>
      <c r="L464">
        <v>80</v>
      </c>
      <c r="M464">
        <v>0</v>
      </c>
      <c r="N464">
        <v>27.32</v>
      </c>
      <c r="O464">
        <v>0.9</v>
      </c>
      <c r="P464">
        <v>10</v>
      </c>
      <c r="Q464">
        <v>1562</v>
      </c>
      <c r="R464">
        <v>11</v>
      </c>
      <c r="S464">
        <v>3000</v>
      </c>
      <c r="T464">
        <v>17</v>
      </c>
      <c r="U464">
        <v>0</v>
      </c>
      <c r="V464">
        <v>0</v>
      </c>
      <c r="W464">
        <v>0</v>
      </c>
      <c r="X464">
        <v>0</v>
      </c>
      <c r="Y464">
        <v>0</v>
      </c>
      <c r="Z464">
        <v>0</v>
      </c>
      <c r="AA464" t="s">
        <v>1045</v>
      </c>
      <c r="AD464">
        <f t="shared" si="63"/>
        <v>29</v>
      </c>
      <c r="AE464">
        <f t="shared" si="64"/>
        <v>10</v>
      </c>
      <c r="AF464">
        <f t="shared" si="65"/>
        <v>0</v>
      </c>
      <c r="AG464" s="7">
        <f t="shared" si="66"/>
        <v>24.103159342942636</v>
      </c>
      <c r="AH464" s="7">
        <f t="shared" si="67"/>
        <v>12.644409463298679</v>
      </c>
      <c r="AI464" s="7" t="e">
        <f t="shared" si="68"/>
        <v>#NUM!</v>
      </c>
      <c r="AJ464" s="7"/>
      <c r="AK464" s="7">
        <f t="shared" si="69"/>
        <v>-3.2168406570573644</v>
      </c>
      <c r="AL464" s="7">
        <f t="shared" si="70"/>
        <v>-4.355590536701321</v>
      </c>
      <c r="AM464" s="7" t="e">
        <f t="shared" si="71"/>
        <v>#NUM!</v>
      </c>
    </row>
    <row r="465" spans="1:39" x14ac:dyDescent="0.25">
      <c r="A465" t="s">
        <v>138</v>
      </c>
      <c r="B465" t="s">
        <v>1044</v>
      </c>
      <c r="C465" s="6">
        <v>40195</v>
      </c>
      <c r="D465">
        <v>2</v>
      </c>
      <c r="E465">
        <v>1</v>
      </c>
      <c r="F465">
        <v>1.4</v>
      </c>
      <c r="G465">
        <v>1</v>
      </c>
      <c r="H465">
        <v>1</v>
      </c>
      <c r="I465">
        <v>0.84</v>
      </c>
      <c r="J465">
        <v>7</v>
      </c>
      <c r="K465">
        <v>1265</v>
      </c>
      <c r="L465">
        <v>36</v>
      </c>
      <c r="M465">
        <v>2000</v>
      </c>
      <c r="N465">
        <v>13.58</v>
      </c>
      <c r="O465">
        <v>0</v>
      </c>
      <c r="P465">
        <v>0</v>
      </c>
      <c r="Q465">
        <v>0</v>
      </c>
      <c r="R465">
        <v>0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0</v>
      </c>
      <c r="Y465">
        <v>0</v>
      </c>
      <c r="Z465">
        <v>0</v>
      </c>
      <c r="AA465" t="s">
        <v>1142</v>
      </c>
      <c r="AD465">
        <f t="shared" si="63"/>
        <v>7</v>
      </c>
      <c r="AE465">
        <f t="shared" si="64"/>
        <v>0</v>
      </c>
      <c r="AF465">
        <f t="shared" si="65"/>
        <v>0</v>
      </c>
      <c r="AG465" s="7">
        <f t="shared" si="66"/>
        <v>10.774968295418246</v>
      </c>
      <c r="AH465" s="7" t="e">
        <f t="shared" si="67"/>
        <v>#NUM!</v>
      </c>
      <c r="AI465" s="7" t="e">
        <f t="shared" si="68"/>
        <v>#NUM!</v>
      </c>
      <c r="AJ465" s="7"/>
      <c r="AK465" s="7">
        <f t="shared" si="69"/>
        <v>-2.8050317045817543</v>
      </c>
      <c r="AL465" s="7" t="e">
        <f t="shared" si="70"/>
        <v>#NUM!</v>
      </c>
      <c r="AM465" s="7" t="e">
        <f t="shared" si="71"/>
        <v>#NUM!</v>
      </c>
    </row>
    <row r="466" spans="1:39" x14ac:dyDescent="0.25">
      <c r="A466" t="s">
        <v>138</v>
      </c>
      <c r="B466" t="s">
        <v>1044</v>
      </c>
      <c r="C466" s="6">
        <v>40195</v>
      </c>
      <c r="D466">
        <v>2</v>
      </c>
      <c r="E466">
        <v>1</v>
      </c>
      <c r="F466">
        <v>1.4</v>
      </c>
      <c r="G466">
        <v>1</v>
      </c>
      <c r="H466">
        <v>1</v>
      </c>
      <c r="I466">
        <v>0.75</v>
      </c>
      <c r="J466">
        <v>8</v>
      </c>
      <c r="K466">
        <v>844</v>
      </c>
      <c r="L466">
        <v>20</v>
      </c>
      <c r="M466">
        <v>2000</v>
      </c>
      <c r="N466">
        <v>7.91</v>
      </c>
      <c r="O466">
        <v>0</v>
      </c>
      <c r="P466">
        <v>0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0</v>
      </c>
      <c r="W466">
        <v>0</v>
      </c>
      <c r="X466">
        <v>0</v>
      </c>
      <c r="Y466">
        <v>0</v>
      </c>
      <c r="Z466">
        <v>0</v>
      </c>
      <c r="AA466" t="s">
        <v>1143</v>
      </c>
      <c r="AD466">
        <f t="shared" si="63"/>
        <v>8</v>
      </c>
      <c r="AE466">
        <f t="shared" si="64"/>
        <v>0</v>
      </c>
      <c r="AF466">
        <f t="shared" si="65"/>
        <v>0</v>
      </c>
      <c r="AG466" s="7">
        <f t="shared" si="66"/>
        <v>8.4174107004118888</v>
      </c>
      <c r="AH466" s="7" t="e">
        <f t="shared" si="67"/>
        <v>#NUM!</v>
      </c>
      <c r="AI466" s="7" t="e">
        <f t="shared" si="68"/>
        <v>#NUM!</v>
      </c>
      <c r="AJ466" s="7"/>
      <c r="AK466" s="7">
        <f t="shared" si="69"/>
        <v>0.50741070041188863</v>
      </c>
      <c r="AL466" s="7" t="e">
        <f t="shared" si="70"/>
        <v>#NUM!</v>
      </c>
      <c r="AM466" s="7" t="e">
        <f t="shared" si="71"/>
        <v>#NUM!</v>
      </c>
    </row>
    <row r="467" spans="1:39" x14ac:dyDescent="0.25">
      <c r="A467" t="s">
        <v>138</v>
      </c>
      <c r="B467" t="s">
        <v>1044</v>
      </c>
      <c r="C467" s="6">
        <v>40195</v>
      </c>
      <c r="D467">
        <v>2</v>
      </c>
      <c r="E467">
        <v>1</v>
      </c>
      <c r="F467">
        <v>1.4</v>
      </c>
      <c r="G467">
        <v>1</v>
      </c>
      <c r="H467">
        <v>1</v>
      </c>
      <c r="I467">
        <v>0.68</v>
      </c>
      <c r="J467">
        <v>8</v>
      </c>
      <c r="K467">
        <v>537</v>
      </c>
      <c r="L467">
        <v>17</v>
      </c>
      <c r="M467">
        <v>2000</v>
      </c>
      <c r="N467">
        <v>6.46</v>
      </c>
      <c r="O467">
        <v>0</v>
      </c>
      <c r="P467">
        <v>0</v>
      </c>
      <c r="Q467">
        <v>0</v>
      </c>
      <c r="R467">
        <v>0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0</v>
      </c>
      <c r="Y467">
        <v>0</v>
      </c>
      <c r="Z467">
        <v>0</v>
      </c>
      <c r="AA467" t="s">
        <v>1144</v>
      </c>
      <c r="AD467">
        <f t="shared" si="63"/>
        <v>8</v>
      </c>
      <c r="AE467">
        <f t="shared" si="64"/>
        <v>0</v>
      </c>
      <c r="AF467">
        <f t="shared" si="65"/>
        <v>0</v>
      </c>
      <c r="AG467" s="7">
        <f t="shared" si="66"/>
        <v>5.9087446641425574</v>
      </c>
      <c r="AH467" s="7" t="e">
        <f t="shared" si="67"/>
        <v>#NUM!</v>
      </c>
      <c r="AI467" s="7" t="e">
        <f t="shared" si="68"/>
        <v>#NUM!</v>
      </c>
      <c r="AJ467" s="7"/>
      <c r="AK467" s="7">
        <f t="shared" si="69"/>
        <v>-0.55125533585744257</v>
      </c>
      <c r="AL467" s="7" t="e">
        <f t="shared" si="70"/>
        <v>#NUM!</v>
      </c>
      <c r="AM467" s="7" t="e">
        <f t="shared" si="71"/>
        <v>#NUM!</v>
      </c>
    </row>
    <row r="468" spans="1:39" x14ac:dyDescent="0.25">
      <c r="A468" t="s">
        <v>138</v>
      </c>
      <c r="B468" t="s">
        <v>1044</v>
      </c>
      <c r="C468" s="6">
        <v>40195</v>
      </c>
      <c r="D468">
        <v>2</v>
      </c>
      <c r="E468">
        <v>1</v>
      </c>
      <c r="F468">
        <v>1.4</v>
      </c>
      <c r="G468">
        <v>1</v>
      </c>
      <c r="H468">
        <v>1</v>
      </c>
      <c r="I468">
        <v>0.64</v>
      </c>
      <c r="J468">
        <v>8</v>
      </c>
      <c r="K468">
        <v>378</v>
      </c>
      <c r="L468">
        <v>14</v>
      </c>
      <c r="M468">
        <v>2000</v>
      </c>
      <c r="N468">
        <v>5.41</v>
      </c>
      <c r="O468">
        <v>0</v>
      </c>
      <c r="P468">
        <v>0</v>
      </c>
      <c r="Q468">
        <v>0</v>
      </c>
      <c r="R468">
        <v>0</v>
      </c>
      <c r="S468">
        <v>0</v>
      </c>
      <c r="T468">
        <v>0</v>
      </c>
      <c r="U468">
        <v>0</v>
      </c>
      <c r="V468">
        <v>0</v>
      </c>
      <c r="W468">
        <v>0</v>
      </c>
      <c r="X468">
        <v>0</v>
      </c>
      <c r="Y468">
        <v>0</v>
      </c>
      <c r="Z468">
        <v>0</v>
      </c>
      <c r="AA468" t="s">
        <v>1145</v>
      </c>
      <c r="AD468">
        <f t="shared" si="63"/>
        <v>8</v>
      </c>
      <c r="AE468">
        <f t="shared" si="64"/>
        <v>0</v>
      </c>
      <c r="AF468">
        <f t="shared" si="65"/>
        <v>0</v>
      </c>
      <c r="AG468" s="7">
        <f t="shared" si="66"/>
        <v>4.1621163096551159</v>
      </c>
      <c r="AH468" s="7" t="e">
        <f t="shared" si="67"/>
        <v>#NUM!</v>
      </c>
      <c r="AI468" s="7" t="e">
        <f t="shared" si="68"/>
        <v>#NUM!</v>
      </c>
      <c r="AJ468" s="7"/>
      <c r="AK468" s="7">
        <f t="shared" si="69"/>
        <v>-1.2478836903448842</v>
      </c>
      <c r="AL468" s="7" t="e">
        <f t="shared" si="70"/>
        <v>#NUM!</v>
      </c>
      <c r="AM468" s="7" t="e">
        <f t="shared" si="71"/>
        <v>#NUM!</v>
      </c>
    </row>
    <row r="469" spans="1:39" x14ac:dyDescent="0.25">
      <c r="A469" t="s">
        <v>138</v>
      </c>
      <c r="B469" t="s">
        <v>1044</v>
      </c>
      <c r="C469" s="6">
        <v>40195</v>
      </c>
      <c r="D469">
        <v>2</v>
      </c>
      <c r="E469">
        <v>1</v>
      </c>
      <c r="F469">
        <v>1.4</v>
      </c>
      <c r="G469">
        <v>1</v>
      </c>
      <c r="H469">
        <v>1</v>
      </c>
      <c r="I469">
        <v>0.61</v>
      </c>
      <c r="J469">
        <v>8</v>
      </c>
      <c r="K469">
        <v>266</v>
      </c>
      <c r="L469">
        <v>12</v>
      </c>
      <c r="M469">
        <v>2000</v>
      </c>
      <c r="N469">
        <v>4.71</v>
      </c>
      <c r="O469">
        <v>0</v>
      </c>
      <c r="P469">
        <v>0</v>
      </c>
      <c r="Q469">
        <v>0</v>
      </c>
      <c r="R469">
        <v>0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0</v>
      </c>
      <c r="Y469">
        <v>0</v>
      </c>
      <c r="Z469">
        <v>0</v>
      </c>
      <c r="AA469" t="s">
        <v>1146</v>
      </c>
      <c r="AD469">
        <f t="shared" si="63"/>
        <v>8</v>
      </c>
      <c r="AE469">
        <f t="shared" si="64"/>
        <v>0</v>
      </c>
      <c r="AF469">
        <f t="shared" si="65"/>
        <v>0</v>
      </c>
      <c r="AG469" s="7">
        <f t="shared" si="66"/>
        <v>2.5836395391833946</v>
      </c>
      <c r="AH469" s="7" t="e">
        <f t="shared" si="67"/>
        <v>#NUM!</v>
      </c>
      <c r="AI469" s="7" t="e">
        <f t="shared" si="68"/>
        <v>#NUM!</v>
      </c>
      <c r="AJ469" s="7"/>
      <c r="AK469" s="7">
        <f t="shared" si="69"/>
        <v>-2.1263604608166053</v>
      </c>
      <c r="AL469" s="7" t="e">
        <f t="shared" si="70"/>
        <v>#NUM!</v>
      </c>
      <c r="AM469" s="7" t="e">
        <f t="shared" si="71"/>
        <v>#NUM!</v>
      </c>
    </row>
    <row r="470" spans="1:39" x14ac:dyDescent="0.25">
      <c r="A470" t="s">
        <v>138</v>
      </c>
      <c r="B470" t="s">
        <v>1044</v>
      </c>
      <c r="C470" s="6">
        <v>40195</v>
      </c>
      <c r="D470">
        <v>2</v>
      </c>
      <c r="E470">
        <v>1</v>
      </c>
      <c r="F470">
        <v>1.4</v>
      </c>
      <c r="G470">
        <v>1</v>
      </c>
      <c r="H470">
        <v>1</v>
      </c>
      <c r="I470">
        <v>0.57999999999999996</v>
      </c>
      <c r="J470">
        <v>11</v>
      </c>
      <c r="K470">
        <v>142</v>
      </c>
      <c r="L470">
        <v>11</v>
      </c>
      <c r="M470">
        <v>2000</v>
      </c>
      <c r="N470">
        <v>4.24</v>
      </c>
      <c r="O470">
        <v>0</v>
      </c>
      <c r="P470">
        <v>0</v>
      </c>
      <c r="Q470">
        <v>0</v>
      </c>
      <c r="R470">
        <v>0</v>
      </c>
      <c r="S470">
        <v>0</v>
      </c>
      <c r="T470">
        <v>0</v>
      </c>
      <c r="U470">
        <v>0</v>
      </c>
      <c r="V470">
        <v>0</v>
      </c>
      <c r="W470">
        <v>0</v>
      </c>
      <c r="X470">
        <v>0</v>
      </c>
      <c r="Y470">
        <v>0</v>
      </c>
      <c r="Z470">
        <v>0</v>
      </c>
      <c r="AA470" t="s">
        <v>1147</v>
      </c>
      <c r="AD470">
        <f t="shared" si="63"/>
        <v>11</v>
      </c>
      <c r="AE470">
        <f t="shared" si="64"/>
        <v>0</v>
      </c>
      <c r="AF470">
        <f t="shared" si="65"/>
        <v>0</v>
      </c>
      <c r="AG470" s="7">
        <f t="shared" si="66"/>
        <v>2.37</v>
      </c>
      <c r="AH470" s="7" t="e">
        <f t="shared" si="67"/>
        <v>#NUM!</v>
      </c>
      <c r="AI470" s="7" t="e">
        <f t="shared" si="68"/>
        <v>#NUM!</v>
      </c>
      <c r="AJ470" s="7"/>
      <c r="AK470" s="7">
        <f t="shared" si="69"/>
        <v>-1.87</v>
      </c>
      <c r="AL470" s="7" t="e">
        <f t="shared" si="70"/>
        <v>#NUM!</v>
      </c>
      <c r="AM470" s="7" t="e">
        <f t="shared" si="71"/>
        <v>#NUM!</v>
      </c>
    </row>
    <row r="471" spans="1:39" x14ac:dyDescent="0.25">
      <c r="A471" t="s">
        <v>230</v>
      </c>
      <c r="B471" t="s">
        <v>231</v>
      </c>
      <c r="C471" s="6">
        <v>40238</v>
      </c>
      <c r="D471">
        <v>2</v>
      </c>
      <c r="E471">
        <v>3</v>
      </c>
      <c r="F471">
        <v>1.4</v>
      </c>
      <c r="G471">
        <v>1</v>
      </c>
      <c r="H471">
        <v>1</v>
      </c>
      <c r="I471">
        <v>1</v>
      </c>
      <c r="J471">
        <v>3</v>
      </c>
      <c r="K471">
        <v>798</v>
      </c>
      <c r="L471">
        <v>7</v>
      </c>
      <c r="M471">
        <v>0</v>
      </c>
      <c r="N471">
        <v>5.95</v>
      </c>
      <c r="O471">
        <v>0.8</v>
      </c>
      <c r="P471">
        <v>7</v>
      </c>
      <c r="Q471">
        <v>480</v>
      </c>
      <c r="R471">
        <v>6</v>
      </c>
      <c r="S471">
        <v>1500</v>
      </c>
      <c r="T471">
        <v>4.5</v>
      </c>
      <c r="U471">
        <v>0.65</v>
      </c>
      <c r="V471">
        <v>6</v>
      </c>
      <c r="W471">
        <v>231</v>
      </c>
      <c r="X471">
        <v>3</v>
      </c>
      <c r="Y471">
        <v>500</v>
      </c>
      <c r="Z471">
        <v>2.96</v>
      </c>
      <c r="AB471" t="s">
        <v>150</v>
      </c>
      <c r="AD471">
        <f t="shared" si="63"/>
        <v>16</v>
      </c>
      <c r="AE471">
        <f t="shared" si="64"/>
        <v>13</v>
      </c>
      <c r="AF471">
        <f t="shared" si="65"/>
        <v>6</v>
      </c>
      <c r="AG471" s="7">
        <f t="shared" si="66"/>
        <v>8.9418678895489201</v>
      </c>
      <c r="AH471" s="7">
        <f t="shared" si="67"/>
        <v>5.6824933676400402</v>
      </c>
      <c r="AI471" s="7">
        <f t="shared" si="68"/>
        <v>2.2199999999999998</v>
      </c>
      <c r="AJ471" s="7"/>
      <c r="AK471" s="7">
        <f t="shared" si="69"/>
        <v>2.9918678895489199</v>
      </c>
      <c r="AL471" s="7">
        <f t="shared" si="70"/>
        <v>1.1824933676400402</v>
      </c>
      <c r="AM471" s="7">
        <f t="shared" si="71"/>
        <v>-0.74000000000000021</v>
      </c>
    </row>
    <row r="472" spans="1:39" x14ac:dyDescent="0.25">
      <c r="A472" t="s">
        <v>230</v>
      </c>
      <c r="B472" t="s">
        <v>231</v>
      </c>
      <c r="C472" s="6">
        <v>40239</v>
      </c>
      <c r="D472">
        <v>2</v>
      </c>
      <c r="E472">
        <v>3</v>
      </c>
      <c r="F472">
        <v>1.4</v>
      </c>
      <c r="G472">
        <v>1</v>
      </c>
      <c r="H472">
        <v>1</v>
      </c>
      <c r="I472">
        <v>1</v>
      </c>
      <c r="J472">
        <v>13</v>
      </c>
      <c r="K472">
        <v>1862</v>
      </c>
      <c r="L472">
        <v>37</v>
      </c>
      <c r="M472">
        <v>0</v>
      </c>
      <c r="N472">
        <v>16.45</v>
      </c>
      <c r="O472">
        <v>0.8</v>
      </c>
      <c r="P472">
        <v>13</v>
      </c>
      <c r="Q472">
        <v>449</v>
      </c>
      <c r="R472">
        <v>24</v>
      </c>
      <c r="S472">
        <v>1500</v>
      </c>
      <c r="T472">
        <v>9.56</v>
      </c>
      <c r="U472">
        <v>0.65</v>
      </c>
      <c r="V472">
        <v>11</v>
      </c>
      <c r="W472">
        <v>249</v>
      </c>
      <c r="X472">
        <v>11</v>
      </c>
      <c r="Y472">
        <v>500</v>
      </c>
      <c r="Z472">
        <v>4.78</v>
      </c>
      <c r="AA472" t="s">
        <v>708</v>
      </c>
      <c r="AD472">
        <f t="shared" si="63"/>
        <v>37</v>
      </c>
      <c r="AE472">
        <f t="shared" si="64"/>
        <v>24</v>
      </c>
      <c r="AF472">
        <f t="shared" si="65"/>
        <v>11</v>
      </c>
      <c r="AG472" s="7">
        <f t="shared" si="66"/>
        <v>18.706096076740344</v>
      </c>
      <c r="AH472" s="7">
        <f t="shared" si="67"/>
        <v>6.0488051975872601</v>
      </c>
      <c r="AI472" s="7">
        <f t="shared" si="68"/>
        <v>2.3963806171184294</v>
      </c>
      <c r="AJ472" s="7"/>
      <c r="AK472" s="7">
        <f t="shared" si="69"/>
        <v>2.2560960767403451</v>
      </c>
      <c r="AL472" s="7">
        <f t="shared" si="70"/>
        <v>-3.5111948024127404</v>
      </c>
      <c r="AM472" s="7">
        <f t="shared" si="71"/>
        <v>-2.3836193828815708</v>
      </c>
    </row>
    <row r="473" spans="1:39" x14ac:dyDescent="0.25">
      <c r="A473" t="s">
        <v>230</v>
      </c>
      <c r="B473" t="s">
        <v>231</v>
      </c>
      <c r="C473" s="6">
        <v>40241</v>
      </c>
      <c r="D473">
        <v>2</v>
      </c>
      <c r="E473">
        <v>3</v>
      </c>
      <c r="F473">
        <v>1.4</v>
      </c>
      <c r="G473">
        <v>1</v>
      </c>
      <c r="H473">
        <v>1</v>
      </c>
      <c r="I473">
        <v>1</v>
      </c>
      <c r="J473">
        <v>7</v>
      </c>
      <c r="K473">
        <v>2688</v>
      </c>
      <c r="L473">
        <v>11</v>
      </c>
      <c r="M473">
        <v>0</v>
      </c>
      <c r="N473">
        <v>7.35</v>
      </c>
      <c r="O473">
        <v>0.8</v>
      </c>
      <c r="P473">
        <v>1</v>
      </c>
      <c r="Q473">
        <v>594</v>
      </c>
      <c r="R473">
        <v>3</v>
      </c>
      <c r="S473">
        <v>1500</v>
      </c>
      <c r="T473">
        <v>3.66</v>
      </c>
      <c r="U473">
        <v>0.75</v>
      </c>
      <c r="V473">
        <v>3</v>
      </c>
      <c r="W473">
        <v>504</v>
      </c>
      <c r="X473">
        <v>2</v>
      </c>
      <c r="Y473">
        <v>1000</v>
      </c>
      <c r="Z473">
        <v>0</v>
      </c>
      <c r="AB473" t="s">
        <v>233</v>
      </c>
      <c r="AD473">
        <f t="shared" si="63"/>
        <v>11</v>
      </c>
      <c r="AE473">
        <f t="shared" si="64"/>
        <v>4</v>
      </c>
      <c r="AF473">
        <f t="shared" si="65"/>
        <v>3</v>
      </c>
      <c r="AG473" s="7">
        <f t="shared" si="66"/>
        <v>16.8822714229137</v>
      </c>
      <c r="AH473" s="7">
        <f t="shared" si="67"/>
        <v>6.1037097730937173</v>
      </c>
      <c r="AI473" s="7">
        <f t="shared" si="68"/>
        <v>5.213289147420082</v>
      </c>
      <c r="AJ473" s="7"/>
      <c r="AK473" s="7">
        <f t="shared" si="69"/>
        <v>9.5322714229137002</v>
      </c>
      <c r="AL473" s="7">
        <f t="shared" si="70"/>
        <v>2.4437097730937172</v>
      </c>
      <c r="AM473" s="7">
        <f t="shared" si="71"/>
        <v>5.213289147420082</v>
      </c>
    </row>
    <row r="474" spans="1:39" x14ac:dyDescent="0.25">
      <c r="A474" t="s">
        <v>230</v>
      </c>
      <c r="B474" t="s">
        <v>231</v>
      </c>
      <c r="C474" s="6">
        <v>40243</v>
      </c>
      <c r="D474">
        <v>2</v>
      </c>
      <c r="E474">
        <v>1</v>
      </c>
      <c r="F474">
        <v>1.4</v>
      </c>
      <c r="G474">
        <v>1</v>
      </c>
      <c r="H474">
        <v>1</v>
      </c>
      <c r="I474">
        <v>1</v>
      </c>
      <c r="J474">
        <v>13</v>
      </c>
      <c r="K474">
        <v>3416</v>
      </c>
      <c r="L474">
        <v>26</v>
      </c>
      <c r="M474">
        <v>0</v>
      </c>
      <c r="N474">
        <v>12.6</v>
      </c>
      <c r="O474">
        <v>0</v>
      </c>
      <c r="P474">
        <v>0</v>
      </c>
      <c r="Q474">
        <v>0</v>
      </c>
      <c r="R474">
        <v>0</v>
      </c>
      <c r="S474">
        <v>0</v>
      </c>
      <c r="T474">
        <v>0</v>
      </c>
      <c r="U474">
        <v>0</v>
      </c>
      <c r="V474">
        <v>0</v>
      </c>
      <c r="W474">
        <v>0</v>
      </c>
      <c r="X474">
        <v>0</v>
      </c>
      <c r="Y474">
        <v>0</v>
      </c>
      <c r="Z474">
        <v>0</v>
      </c>
      <c r="AB474" t="s">
        <v>119</v>
      </c>
      <c r="AD474">
        <f t="shared" si="63"/>
        <v>13</v>
      </c>
      <c r="AE474">
        <f t="shared" si="64"/>
        <v>0</v>
      </c>
      <c r="AF474">
        <f t="shared" si="65"/>
        <v>0</v>
      </c>
      <c r="AG474" s="7">
        <f t="shared" si="66"/>
        <v>19.308144351687467</v>
      </c>
      <c r="AH474" s="7" t="e">
        <f t="shared" si="67"/>
        <v>#NUM!</v>
      </c>
      <c r="AI474" s="7" t="e">
        <f t="shared" si="68"/>
        <v>#NUM!</v>
      </c>
      <c r="AJ474" s="7"/>
      <c r="AK474" s="7">
        <f t="shared" si="69"/>
        <v>6.7081443516874675</v>
      </c>
      <c r="AL474" s="7" t="e">
        <f t="shared" si="70"/>
        <v>#NUM!</v>
      </c>
      <c r="AM474" s="7" t="e">
        <f t="shared" si="71"/>
        <v>#NUM!</v>
      </c>
    </row>
    <row r="475" spans="1:39" x14ac:dyDescent="0.25">
      <c r="A475" t="s">
        <v>230</v>
      </c>
      <c r="B475" t="s">
        <v>232</v>
      </c>
      <c r="C475" s="6">
        <v>40240</v>
      </c>
      <c r="D475">
        <v>2</v>
      </c>
      <c r="E475">
        <v>3</v>
      </c>
      <c r="F475">
        <v>1.4</v>
      </c>
      <c r="G475">
        <v>1</v>
      </c>
      <c r="H475">
        <v>1</v>
      </c>
      <c r="I475">
        <v>1</v>
      </c>
      <c r="J475">
        <v>6</v>
      </c>
      <c r="K475">
        <v>1479</v>
      </c>
      <c r="L475">
        <v>13</v>
      </c>
      <c r="M475">
        <v>0</v>
      </c>
      <c r="N475">
        <v>8.0500000000000007</v>
      </c>
      <c r="O475">
        <v>0.8</v>
      </c>
      <c r="P475">
        <v>6</v>
      </c>
      <c r="Q475">
        <v>575</v>
      </c>
      <c r="R475">
        <v>8</v>
      </c>
      <c r="S475">
        <v>1500</v>
      </c>
      <c r="T475">
        <v>5.0599999999999996</v>
      </c>
      <c r="U475">
        <v>0.65</v>
      </c>
      <c r="V475">
        <v>3</v>
      </c>
      <c r="W475">
        <v>314</v>
      </c>
      <c r="X475">
        <v>3</v>
      </c>
      <c r="Y475">
        <v>500</v>
      </c>
      <c r="Z475">
        <v>2.96</v>
      </c>
      <c r="AB475" t="s">
        <v>140</v>
      </c>
      <c r="AD475">
        <f t="shared" si="63"/>
        <v>15</v>
      </c>
      <c r="AE475">
        <f t="shared" si="64"/>
        <v>9</v>
      </c>
      <c r="AF475">
        <f t="shared" si="65"/>
        <v>3</v>
      </c>
      <c r="AG475" s="7">
        <f t="shared" si="66"/>
        <v>13.051558451410065</v>
      </c>
      <c r="AH475" s="7">
        <f t="shared" si="67"/>
        <v>6.3515993700099456</v>
      </c>
      <c r="AI475" s="7">
        <f t="shared" si="68"/>
        <v>3.0904755432187425</v>
      </c>
      <c r="AJ475" s="7"/>
      <c r="AK475" s="7">
        <f t="shared" si="69"/>
        <v>5.0015584514100642</v>
      </c>
      <c r="AL475" s="7">
        <f t="shared" si="70"/>
        <v>1.291599370009946</v>
      </c>
      <c r="AM475" s="7">
        <f t="shared" si="71"/>
        <v>0.13047554321874255</v>
      </c>
    </row>
    <row r="476" spans="1:39" x14ac:dyDescent="0.25">
      <c r="A476" t="s">
        <v>230</v>
      </c>
      <c r="B476" t="s">
        <v>232</v>
      </c>
      <c r="C476" s="6">
        <v>40241</v>
      </c>
      <c r="D476">
        <v>2</v>
      </c>
      <c r="E476">
        <v>3</v>
      </c>
      <c r="F476">
        <v>1.4</v>
      </c>
      <c r="G476">
        <v>1</v>
      </c>
      <c r="H476">
        <v>1</v>
      </c>
      <c r="I476">
        <v>1</v>
      </c>
      <c r="J476">
        <v>7</v>
      </c>
      <c r="K476">
        <v>1725</v>
      </c>
      <c r="L476">
        <v>13</v>
      </c>
      <c r="M476">
        <v>0</v>
      </c>
      <c r="N476">
        <v>8.0500000000000007</v>
      </c>
      <c r="O476">
        <v>0.8</v>
      </c>
      <c r="P476">
        <v>5</v>
      </c>
      <c r="Q476">
        <v>557</v>
      </c>
      <c r="R476">
        <v>8</v>
      </c>
      <c r="S476">
        <v>1500</v>
      </c>
      <c r="T476">
        <v>5.0599999999999996</v>
      </c>
      <c r="U476">
        <v>0.65</v>
      </c>
      <c r="V476">
        <v>3</v>
      </c>
      <c r="W476">
        <v>179</v>
      </c>
      <c r="X476">
        <v>3</v>
      </c>
      <c r="Y476">
        <v>500</v>
      </c>
      <c r="Z476">
        <v>2.96</v>
      </c>
      <c r="AB476" t="s">
        <v>133</v>
      </c>
      <c r="AD476">
        <f t="shared" si="63"/>
        <v>15</v>
      </c>
      <c r="AE476">
        <f t="shared" si="64"/>
        <v>8</v>
      </c>
      <c r="AF476">
        <f t="shared" si="65"/>
        <v>3</v>
      </c>
      <c r="AG476" s="7">
        <f t="shared" si="66"/>
        <v>14.201038691087543</v>
      </c>
      <c r="AH476" s="7">
        <f t="shared" si="67"/>
        <v>6.1006473079701014</v>
      </c>
      <c r="AI476" s="7">
        <f t="shared" si="68"/>
        <v>2.13</v>
      </c>
      <c r="AJ476" s="7"/>
      <c r="AK476" s="7">
        <f t="shared" si="69"/>
        <v>6.1510386910875425</v>
      </c>
      <c r="AL476" s="7">
        <f t="shared" si="70"/>
        <v>1.0406473079701017</v>
      </c>
      <c r="AM476" s="7">
        <f t="shared" si="71"/>
        <v>-0.83000000000000007</v>
      </c>
    </row>
    <row r="477" spans="1:39" x14ac:dyDescent="0.25">
      <c r="A477" t="s">
        <v>532</v>
      </c>
      <c r="B477" t="s">
        <v>533</v>
      </c>
      <c r="C477" s="6">
        <v>40428</v>
      </c>
      <c r="D477">
        <v>2</v>
      </c>
      <c r="E477">
        <v>3</v>
      </c>
      <c r="F477">
        <v>1.4</v>
      </c>
      <c r="G477">
        <v>1</v>
      </c>
      <c r="H477">
        <v>1</v>
      </c>
      <c r="I477">
        <v>1</v>
      </c>
      <c r="J477">
        <v>16</v>
      </c>
      <c r="K477">
        <v>2142</v>
      </c>
      <c r="L477">
        <v>40</v>
      </c>
      <c r="M477">
        <v>0</v>
      </c>
      <c r="N477">
        <v>17.5</v>
      </c>
      <c r="O477">
        <v>0.84</v>
      </c>
      <c r="P477">
        <v>13</v>
      </c>
      <c r="Q477">
        <v>915</v>
      </c>
      <c r="R477">
        <v>26</v>
      </c>
      <c r="S477">
        <v>2000</v>
      </c>
      <c r="T477">
        <v>10.63</v>
      </c>
      <c r="U477">
        <v>0.71</v>
      </c>
      <c r="V477">
        <v>13</v>
      </c>
      <c r="W477">
        <v>449</v>
      </c>
      <c r="X477">
        <v>13</v>
      </c>
      <c r="Y477">
        <v>750</v>
      </c>
      <c r="Z477">
        <v>5.69</v>
      </c>
      <c r="AB477" t="s">
        <v>101</v>
      </c>
      <c r="AD477">
        <f t="shared" si="63"/>
        <v>42</v>
      </c>
      <c r="AE477">
        <f t="shared" si="64"/>
        <v>26</v>
      </c>
      <c r="AF477">
        <f t="shared" si="65"/>
        <v>13</v>
      </c>
      <c r="AG477" s="7">
        <f t="shared" si="66"/>
        <v>21.053410470171809</v>
      </c>
      <c r="AH477" s="7">
        <f t="shared" si="67"/>
        <v>11.00428720268755</v>
      </c>
      <c r="AI477" s="7">
        <f t="shared" si="68"/>
        <v>5.3255784891800877</v>
      </c>
      <c r="AJ477" s="7"/>
      <c r="AK477" s="7">
        <f t="shared" si="69"/>
        <v>3.5534104701718086</v>
      </c>
      <c r="AL477" s="7">
        <f t="shared" si="70"/>
        <v>0.37428720268754923</v>
      </c>
      <c r="AM477" s="7">
        <f t="shared" si="71"/>
        <v>-0.3644215108199127</v>
      </c>
    </row>
    <row r="478" spans="1:39" x14ac:dyDescent="0.25">
      <c r="A478" t="s">
        <v>532</v>
      </c>
      <c r="B478" t="s">
        <v>533</v>
      </c>
      <c r="C478" s="6">
        <v>40429</v>
      </c>
      <c r="D478">
        <v>2</v>
      </c>
      <c r="E478">
        <v>2</v>
      </c>
      <c r="F478">
        <v>1.4</v>
      </c>
      <c r="G478">
        <v>1</v>
      </c>
      <c r="H478">
        <v>1</v>
      </c>
      <c r="I478">
        <v>0.71</v>
      </c>
      <c r="J478">
        <v>13</v>
      </c>
      <c r="K478">
        <v>280</v>
      </c>
      <c r="L478">
        <v>30</v>
      </c>
      <c r="M478">
        <v>750</v>
      </c>
      <c r="N478">
        <v>9.89</v>
      </c>
      <c r="O478">
        <v>0.61</v>
      </c>
      <c r="P478">
        <v>18</v>
      </c>
      <c r="Q478">
        <v>183</v>
      </c>
      <c r="R478">
        <v>36</v>
      </c>
      <c r="S478">
        <v>300</v>
      </c>
      <c r="T478">
        <v>5.72</v>
      </c>
      <c r="U478">
        <v>0</v>
      </c>
      <c r="V478">
        <v>0</v>
      </c>
      <c r="W478">
        <v>0</v>
      </c>
      <c r="X478">
        <v>0</v>
      </c>
      <c r="Y478">
        <v>0</v>
      </c>
      <c r="Z478">
        <v>0</v>
      </c>
      <c r="AB478" t="s">
        <v>986</v>
      </c>
      <c r="AD478">
        <f t="shared" si="63"/>
        <v>31</v>
      </c>
      <c r="AE478">
        <f t="shared" si="64"/>
        <v>18</v>
      </c>
      <c r="AF478">
        <f t="shared" si="65"/>
        <v>0</v>
      </c>
      <c r="AG478" s="7">
        <f t="shared" si="66"/>
        <v>3.6522198791393996</v>
      </c>
      <c r="AH478" s="7">
        <f t="shared" si="67"/>
        <v>2.58</v>
      </c>
      <c r="AI478" s="7" t="e">
        <f t="shared" si="68"/>
        <v>#NUM!</v>
      </c>
      <c r="AJ478" s="7"/>
      <c r="AK478" s="7">
        <f t="shared" si="69"/>
        <v>-6.2377801208606005</v>
      </c>
      <c r="AL478" s="7">
        <f t="shared" si="70"/>
        <v>-3.1399999999999997</v>
      </c>
      <c r="AM478" s="7" t="e">
        <f t="shared" si="71"/>
        <v>#NUM!</v>
      </c>
    </row>
    <row r="479" spans="1:39" x14ac:dyDescent="0.25">
      <c r="A479" t="s">
        <v>532</v>
      </c>
      <c r="B479" t="s">
        <v>533</v>
      </c>
      <c r="C479" s="6">
        <v>40429</v>
      </c>
      <c r="D479">
        <v>2</v>
      </c>
      <c r="E479">
        <v>2</v>
      </c>
      <c r="F479">
        <v>1.4</v>
      </c>
      <c r="G479">
        <v>1</v>
      </c>
      <c r="H479">
        <v>1</v>
      </c>
      <c r="I479">
        <v>1</v>
      </c>
      <c r="J479">
        <v>14</v>
      </c>
      <c r="K479">
        <v>3062</v>
      </c>
      <c r="L479">
        <v>56</v>
      </c>
      <c r="M479">
        <v>0</v>
      </c>
      <c r="N479">
        <v>23.1</v>
      </c>
      <c r="O479">
        <v>0.84</v>
      </c>
      <c r="P479">
        <v>12</v>
      </c>
      <c r="Q479">
        <v>1244</v>
      </c>
      <c r="R479">
        <v>12</v>
      </c>
      <c r="S479">
        <v>2000</v>
      </c>
      <c r="T479">
        <v>10.38</v>
      </c>
      <c r="U479">
        <v>0</v>
      </c>
      <c r="V479">
        <v>0</v>
      </c>
      <c r="W479">
        <v>0</v>
      </c>
      <c r="X479">
        <v>0</v>
      </c>
      <c r="Y479">
        <v>0</v>
      </c>
      <c r="Z479">
        <v>0</v>
      </c>
      <c r="AB479" t="s">
        <v>987</v>
      </c>
      <c r="AD479">
        <f t="shared" si="63"/>
        <v>26</v>
      </c>
      <c r="AE479">
        <f t="shared" si="64"/>
        <v>12</v>
      </c>
      <c r="AF479">
        <f t="shared" si="65"/>
        <v>0</v>
      </c>
      <c r="AG479" s="7">
        <f t="shared" si="66"/>
        <v>21.334881895252714</v>
      </c>
      <c r="AH479" s="7">
        <f t="shared" si="67"/>
        <v>11.379243082243509</v>
      </c>
      <c r="AI479" s="7" t="e">
        <f t="shared" si="68"/>
        <v>#NUM!</v>
      </c>
      <c r="AJ479" s="7"/>
      <c r="AK479" s="7">
        <f t="shared" si="69"/>
        <v>-1.7651181047472875</v>
      </c>
      <c r="AL479" s="7">
        <f t="shared" si="70"/>
        <v>0.99924308224350789</v>
      </c>
      <c r="AM479" s="7" t="e">
        <f t="shared" si="71"/>
        <v>#NUM!</v>
      </c>
    </row>
    <row r="480" spans="1:39" x14ac:dyDescent="0.25">
      <c r="A480" t="s">
        <v>532</v>
      </c>
      <c r="B480" t="s">
        <v>533</v>
      </c>
      <c r="C480" s="6">
        <v>40430</v>
      </c>
      <c r="D480">
        <v>2</v>
      </c>
      <c r="E480">
        <v>3</v>
      </c>
      <c r="F480">
        <v>1.4</v>
      </c>
      <c r="G480">
        <v>1</v>
      </c>
      <c r="H480">
        <v>1</v>
      </c>
      <c r="I480">
        <v>1</v>
      </c>
      <c r="J480">
        <v>13</v>
      </c>
      <c r="K480">
        <v>3239</v>
      </c>
      <c r="L480">
        <v>24</v>
      </c>
      <c r="M480">
        <v>0</v>
      </c>
      <c r="N480">
        <v>11.9</v>
      </c>
      <c r="O480">
        <v>0.84</v>
      </c>
      <c r="P480">
        <v>6</v>
      </c>
      <c r="Q480">
        <v>1002</v>
      </c>
      <c r="R480">
        <v>10</v>
      </c>
      <c r="S480">
        <v>2000</v>
      </c>
      <c r="T480">
        <v>5.9</v>
      </c>
      <c r="U480">
        <v>0.71</v>
      </c>
      <c r="V480">
        <v>5</v>
      </c>
      <c r="W480">
        <v>465</v>
      </c>
      <c r="X480">
        <v>5</v>
      </c>
      <c r="Y480">
        <v>750</v>
      </c>
      <c r="Z480">
        <v>3.71</v>
      </c>
      <c r="AB480" t="s">
        <v>187</v>
      </c>
      <c r="AD480">
        <f t="shared" si="63"/>
        <v>24</v>
      </c>
      <c r="AE480">
        <f t="shared" si="64"/>
        <v>11</v>
      </c>
      <c r="AF480">
        <f t="shared" si="65"/>
        <v>5</v>
      </c>
      <c r="AG480" s="7">
        <f t="shared" si="66"/>
        <v>21.417179027281758</v>
      </c>
      <c r="AH480" s="7">
        <f t="shared" si="67"/>
        <v>9.8210319052312354</v>
      </c>
      <c r="AI480" s="7">
        <f t="shared" si="68"/>
        <v>4.9675449853642064</v>
      </c>
      <c r="AJ480" s="7"/>
      <c r="AK480" s="7">
        <f t="shared" si="69"/>
        <v>9.5171790272817578</v>
      </c>
      <c r="AL480" s="7">
        <f t="shared" si="70"/>
        <v>3.921031905231235</v>
      </c>
      <c r="AM480" s="7">
        <f t="shared" si="71"/>
        <v>1.2575449853642064</v>
      </c>
    </row>
    <row r="481" spans="1:39" x14ac:dyDescent="0.25">
      <c r="A481" t="s">
        <v>532</v>
      </c>
      <c r="B481" t="s">
        <v>533</v>
      </c>
      <c r="C481" s="6">
        <v>40431</v>
      </c>
      <c r="D481">
        <v>2</v>
      </c>
      <c r="E481">
        <v>3</v>
      </c>
      <c r="F481">
        <v>1.4</v>
      </c>
      <c r="G481">
        <v>1</v>
      </c>
      <c r="H481">
        <v>1</v>
      </c>
      <c r="I481">
        <v>1</v>
      </c>
      <c r="J481">
        <v>23</v>
      </c>
      <c r="K481">
        <v>2613</v>
      </c>
      <c r="L481">
        <v>43</v>
      </c>
      <c r="M481">
        <v>0</v>
      </c>
      <c r="N481">
        <v>18.55</v>
      </c>
      <c r="O481">
        <v>0.84</v>
      </c>
      <c r="P481">
        <v>11</v>
      </c>
      <c r="Q481">
        <v>943</v>
      </c>
      <c r="R481">
        <v>21</v>
      </c>
      <c r="S481">
        <v>2000</v>
      </c>
      <c r="T481">
        <v>9.15</v>
      </c>
      <c r="U481">
        <v>0.71</v>
      </c>
      <c r="V481">
        <v>12</v>
      </c>
      <c r="W481">
        <v>506</v>
      </c>
      <c r="X481">
        <v>11</v>
      </c>
      <c r="Y481">
        <v>750</v>
      </c>
      <c r="Z481">
        <v>5.19</v>
      </c>
      <c r="AB481" t="s">
        <v>38</v>
      </c>
      <c r="AD481">
        <f t="shared" si="63"/>
        <v>46</v>
      </c>
      <c r="AE481">
        <f t="shared" si="64"/>
        <v>23</v>
      </c>
      <c r="AF481">
        <f t="shared" si="65"/>
        <v>12</v>
      </c>
      <c r="AG481" s="7">
        <f t="shared" si="66"/>
        <v>24.038368600794243</v>
      </c>
      <c r="AH481" s="7">
        <f t="shared" si="67"/>
        <v>10.870394014639171</v>
      </c>
      <c r="AI481" s="7">
        <f t="shared" si="68"/>
        <v>5.8955340631565578</v>
      </c>
      <c r="AJ481" s="7"/>
      <c r="AK481" s="7">
        <f t="shared" si="69"/>
        <v>5.4883686007942423</v>
      </c>
      <c r="AL481" s="7">
        <f t="shared" si="70"/>
        <v>1.7203940146391705</v>
      </c>
      <c r="AM481" s="7">
        <f t="shared" si="71"/>
        <v>0.70553406315655742</v>
      </c>
    </row>
    <row r="482" spans="1:39" x14ac:dyDescent="0.25">
      <c r="A482" t="s">
        <v>532</v>
      </c>
      <c r="B482" t="s">
        <v>533</v>
      </c>
      <c r="C482" s="6">
        <v>40432</v>
      </c>
      <c r="D482">
        <v>2</v>
      </c>
      <c r="E482">
        <v>3</v>
      </c>
      <c r="F482">
        <v>1.4</v>
      </c>
      <c r="G482">
        <v>1</v>
      </c>
      <c r="H482">
        <v>1</v>
      </c>
      <c r="I482">
        <v>1</v>
      </c>
      <c r="J482">
        <v>19</v>
      </c>
      <c r="K482">
        <v>2549</v>
      </c>
      <c r="L482">
        <v>36</v>
      </c>
      <c r="M482">
        <v>0</v>
      </c>
      <c r="N482">
        <v>16.100000000000001</v>
      </c>
      <c r="O482">
        <v>0.84</v>
      </c>
      <c r="P482">
        <v>9</v>
      </c>
      <c r="Q482">
        <v>884</v>
      </c>
      <c r="R482">
        <v>18</v>
      </c>
      <c r="S482">
        <v>2000</v>
      </c>
      <c r="T482">
        <v>8.27</v>
      </c>
      <c r="U482">
        <v>0.71</v>
      </c>
      <c r="V482">
        <v>10</v>
      </c>
      <c r="W482">
        <v>406</v>
      </c>
      <c r="X482">
        <v>10</v>
      </c>
      <c r="Y482">
        <v>750</v>
      </c>
      <c r="Z482">
        <v>4.95</v>
      </c>
      <c r="AB482" t="s">
        <v>193</v>
      </c>
      <c r="AD482">
        <f t="shared" si="63"/>
        <v>38</v>
      </c>
      <c r="AE482">
        <f t="shared" si="64"/>
        <v>19</v>
      </c>
      <c r="AF482">
        <f t="shared" si="65"/>
        <v>10</v>
      </c>
      <c r="AG482" s="7">
        <f t="shared" si="66"/>
        <v>22.089375756003278</v>
      </c>
      <c r="AH482" s="7">
        <f t="shared" si="67"/>
        <v>9.9491510253807167</v>
      </c>
      <c r="AI482" s="7">
        <f t="shared" si="68"/>
        <v>4.6221805958222184</v>
      </c>
      <c r="AJ482" s="7"/>
      <c r="AK482" s="7">
        <f t="shared" si="69"/>
        <v>5.9893757560032768</v>
      </c>
      <c r="AL482" s="7">
        <f t="shared" si="70"/>
        <v>1.6791510253807171</v>
      </c>
      <c r="AM482" s="7">
        <f t="shared" si="71"/>
        <v>-0.32781940417778177</v>
      </c>
    </row>
    <row r="483" spans="1:39" x14ac:dyDescent="0.25">
      <c r="A483" t="s">
        <v>532</v>
      </c>
      <c r="B483" t="s">
        <v>533</v>
      </c>
      <c r="C483" s="6">
        <v>40433</v>
      </c>
      <c r="D483">
        <v>2</v>
      </c>
      <c r="E483">
        <v>3</v>
      </c>
      <c r="F483">
        <v>1.4</v>
      </c>
      <c r="G483">
        <v>1</v>
      </c>
      <c r="H483">
        <v>1</v>
      </c>
      <c r="I483">
        <v>1</v>
      </c>
      <c r="J483">
        <v>6</v>
      </c>
      <c r="K483">
        <v>1824</v>
      </c>
      <c r="L483">
        <v>14</v>
      </c>
      <c r="M483">
        <v>0</v>
      </c>
      <c r="N483">
        <v>8.4</v>
      </c>
      <c r="O483">
        <v>0.84</v>
      </c>
      <c r="P483">
        <v>4</v>
      </c>
      <c r="Q483">
        <v>1000</v>
      </c>
      <c r="R483">
        <v>9</v>
      </c>
      <c r="S483">
        <v>2000</v>
      </c>
      <c r="T483">
        <v>5.61</v>
      </c>
      <c r="U483">
        <v>0.71</v>
      </c>
      <c r="V483">
        <v>5</v>
      </c>
      <c r="W483">
        <v>394</v>
      </c>
      <c r="X483">
        <v>5</v>
      </c>
      <c r="Y483">
        <v>750</v>
      </c>
      <c r="Z483">
        <v>3.71</v>
      </c>
      <c r="AB483" t="s">
        <v>534</v>
      </c>
      <c r="AD483">
        <f t="shared" si="63"/>
        <v>15</v>
      </c>
      <c r="AE483">
        <f t="shared" si="64"/>
        <v>9</v>
      </c>
      <c r="AF483">
        <f t="shared" si="65"/>
        <v>5</v>
      </c>
      <c r="AG483" s="7">
        <f t="shared" si="66"/>
        <v>14.627740837952686</v>
      </c>
      <c r="AH483" s="7">
        <f t="shared" si="67"/>
        <v>9.55998390469661</v>
      </c>
      <c r="AI483" s="7">
        <f t="shared" si="68"/>
        <v>4.1873236330287185</v>
      </c>
      <c r="AJ483" s="7"/>
      <c r="AK483" s="7">
        <f t="shared" si="69"/>
        <v>6.2277408379526857</v>
      </c>
      <c r="AL483" s="7">
        <f t="shared" si="70"/>
        <v>3.9499839046966096</v>
      </c>
      <c r="AM483" s="7">
        <f t="shared" si="71"/>
        <v>0.4773236330287185</v>
      </c>
    </row>
    <row r="484" spans="1:39" x14ac:dyDescent="0.25">
      <c r="A484" t="s">
        <v>532</v>
      </c>
      <c r="B484" t="s">
        <v>533</v>
      </c>
      <c r="C484" s="6">
        <v>40433</v>
      </c>
      <c r="D484">
        <v>2</v>
      </c>
      <c r="E484">
        <v>3</v>
      </c>
      <c r="F484">
        <v>1.4</v>
      </c>
      <c r="G484">
        <v>1</v>
      </c>
      <c r="H484">
        <v>1</v>
      </c>
      <c r="I484">
        <v>0.87</v>
      </c>
      <c r="J484">
        <v>8</v>
      </c>
      <c r="K484">
        <v>632</v>
      </c>
      <c r="L484">
        <v>54</v>
      </c>
      <c r="M484">
        <v>2500</v>
      </c>
      <c r="N484">
        <v>19.59</v>
      </c>
      <c r="O484">
        <v>0.78</v>
      </c>
      <c r="P484">
        <v>18</v>
      </c>
      <c r="Q484">
        <v>476</v>
      </c>
      <c r="R484">
        <v>46</v>
      </c>
      <c r="S484">
        <v>1250</v>
      </c>
      <c r="T484">
        <v>15.24</v>
      </c>
      <c r="U484">
        <v>0.65</v>
      </c>
      <c r="V484">
        <v>28</v>
      </c>
      <c r="W484">
        <v>274</v>
      </c>
      <c r="X484">
        <v>28</v>
      </c>
      <c r="Y484">
        <v>500</v>
      </c>
      <c r="Z484">
        <v>8.64</v>
      </c>
      <c r="AA484" t="s">
        <v>754</v>
      </c>
      <c r="AD484">
        <f t="shared" si="63"/>
        <v>54</v>
      </c>
      <c r="AE484">
        <f t="shared" si="64"/>
        <v>46</v>
      </c>
      <c r="AF484">
        <f t="shared" si="65"/>
        <v>28</v>
      </c>
      <c r="AG484" s="7">
        <f t="shared" si="66"/>
        <v>11.481011016377247</v>
      </c>
      <c r="AH484" s="7">
        <f t="shared" si="67"/>
        <v>7.9341056696329941</v>
      </c>
      <c r="AI484" s="7">
        <f t="shared" si="68"/>
        <v>3.4236075460115103</v>
      </c>
      <c r="AJ484" s="7"/>
      <c r="AK484" s="7">
        <f t="shared" si="69"/>
        <v>-8.1089889836227531</v>
      </c>
      <c r="AL484" s="7">
        <f t="shared" si="70"/>
        <v>-7.3058943303670061</v>
      </c>
      <c r="AM484" s="7">
        <f t="shared" si="71"/>
        <v>-5.2163924539884903</v>
      </c>
    </row>
    <row r="485" spans="1:39" x14ac:dyDescent="0.25">
      <c r="A485" t="s">
        <v>532</v>
      </c>
      <c r="B485" t="s">
        <v>533</v>
      </c>
      <c r="C485" s="6">
        <v>40433</v>
      </c>
      <c r="D485">
        <v>2</v>
      </c>
      <c r="E485">
        <v>2</v>
      </c>
      <c r="F485">
        <v>1.4</v>
      </c>
      <c r="G485">
        <v>1</v>
      </c>
      <c r="H485">
        <v>1</v>
      </c>
      <c r="I485">
        <v>1</v>
      </c>
      <c r="J485">
        <v>14</v>
      </c>
      <c r="K485">
        <v>4665</v>
      </c>
      <c r="L485">
        <v>92</v>
      </c>
      <c r="M485">
        <v>0</v>
      </c>
      <c r="N485">
        <v>28.6</v>
      </c>
      <c r="O485">
        <v>0.97</v>
      </c>
      <c r="P485">
        <v>24</v>
      </c>
      <c r="Q485">
        <v>2658</v>
      </c>
      <c r="R485">
        <v>24</v>
      </c>
      <c r="S485">
        <v>5000</v>
      </c>
      <c r="T485">
        <v>20.57</v>
      </c>
      <c r="U485">
        <v>0</v>
      </c>
      <c r="V485">
        <v>0</v>
      </c>
      <c r="W485">
        <v>0</v>
      </c>
      <c r="X485">
        <v>0</v>
      </c>
      <c r="Y485">
        <v>0</v>
      </c>
      <c r="Z485">
        <v>0</v>
      </c>
      <c r="AA485" t="s">
        <v>1098</v>
      </c>
      <c r="AD485">
        <f t="shared" si="63"/>
        <v>38</v>
      </c>
      <c r="AE485">
        <f t="shared" si="64"/>
        <v>24</v>
      </c>
      <c r="AF485">
        <f t="shared" si="65"/>
        <v>0</v>
      </c>
      <c r="AG485" s="7">
        <f t="shared" si="66"/>
        <v>28.849190036397886</v>
      </c>
      <c r="AH485" s="7">
        <f t="shared" si="67"/>
        <v>19.556680640860911</v>
      </c>
      <c r="AI485" s="7" t="e">
        <f t="shared" si="68"/>
        <v>#NUM!</v>
      </c>
      <c r="AJ485" s="7"/>
      <c r="AK485" s="7">
        <f t="shared" si="69"/>
        <v>0.24919003639788428</v>
      </c>
      <c r="AL485" s="7">
        <f t="shared" si="70"/>
        <v>-1.0133193591390892</v>
      </c>
      <c r="AM485" s="7" t="e">
        <f t="shared" si="71"/>
        <v>#NUM!</v>
      </c>
    </row>
    <row r="486" spans="1:39" x14ac:dyDescent="0.25">
      <c r="A486" t="s">
        <v>241</v>
      </c>
      <c r="B486" t="s">
        <v>916</v>
      </c>
      <c r="C486" s="6">
        <v>40239</v>
      </c>
      <c r="D486">
        <v>2</v>
      </c>
      <c r="E486">
        <v>2</v>
      </c>
      <c r="F486">
        <v>1.4</v>
      </c>
      <c r="G486">
        <v>1</v>
      </c>
      <c r="H486">
        <v>1</v>
      </c>
      <c r="I486">
        <v>1</v>
      </c>
      <c r="J486">
        <v>4</v>
      </c>
      <c r="K486">
        <v>1103</v>
      </c>
      <c r="L486">
        <v>7</v>
      </c>
      <c r="M486">
        <v>0</v>
      </c>
      <c r="N486">
        <v>5.95</v>
      </c>
      <c r="O486">
        <v>0.8</v>
      </c>
      <c r="P486">
        <v>4</v>
      </c>
      <c r="Q486">
        <v>511</v>
      </c>
      <c r="R486">
        <v>4</v>
      </c>
      <c r="S486">
        <v>1500</v>
      </c>
      <c r="T486">
        <v>3.94</v>
      </c>
      <c r="U486">
        <v>0.65</v>
      </c>
      <c r="V486">
        <v>0</v>
      </c>
      <c r="W486">
        <v>0</v>
      </c>
      <c r="X486">
        <v>0</v>
      </c>
      <c r="Y486">
        <v>500</v>
      </c>
      <c r="Z486">
        <v>0</v>
      </c>
      <c r="AB486" t="s">
        <v>154</v>
      </c>
      <c r="AD486">
        <f t="shared" si="63"/>
        <v>8</v>
      </c>
      <c r="AE486">
        <f t="shared" si="64"/>
        <v>4</v>
      </c>
      <c r="AF486">
        <f t="shared" si="65"/>
        <v>0</v>
      </c>
      <c r="AG486" s="7">
        <f t="shared" si="66"/>
        <v>10.044094362821332</v>
      </c>
      <c r="AH486" s="7">
        <f t="shared" si="67"/>
        <v>5.3539027382657807</v>
      </c>
      <c r="AI486" s="7" t="e">
        <f t="shared" si="68"/>
        <v>#NUM!</v>
      </c>
      <c r="AJ486" s="7"/>
      <c r="AK486" s="7">
        <f t="shared" si="69"/>
        <v>4.0940943628213313</v>
      </c>
      <c r="AL486" s="7">
        <f t="shared" si="70"/>
        <v>1.4139027382657807</v>
      </c>
      <c r="AM486" s="7" t="e">
        <f t="shared" si="71"/>
        <v>#NUM!</v>
      </c>
    </row>
    <row r="487" spans="1:39" x14ac:dyDescent="0.25">
      <c r="A487" t="s">
        <v>241</v>
      </c>
      <c r="B487" t="s">
        <v>242</v>
      </c>
      <c r="C487" s="6">
        <v>40241</v>
      </c>
      <c r="D487">
        <v>2</v>
      </c>
      <c r="E487">
        <v>3</v>
      </c>
      <c r="F487">
        <v>1.4</v>
      </c>
      <c r="G487">
        <v>1</v>
      </c>
      <c r="H487">
        <v>1</v>
      </c>
      <c r="I487">
        <v>1</v>
      </c>
      <c r="J487">
        <v>7</v>
      </c>
      <c r="K487">
        <v>1355</v>
      </c>
      <c r="L487">
        <v>14</v>
      </c>
      <c r="M487">
        <v>0</v>
      </c>
      <c r="N487">
        <v>8.4</v>
      </c>
      <c r="O487">
        <v>0.8</v>
      </c>
      <c r="P487">
        <v>4</v>
      </c>
      <c r="Q487">
        <v>389</v>
      </c>
      <c r="R487">
        <v>8</v>
      </c>
      <c r="S487">
        <v>1500</v>
      </c>
      <c r="T487">
        <v>5.0599999999999996</v>
      </c>
      <c r="U487">
        <v>0.61</v>
      </c>
      <c r="V487">
        <v>4</v>
      </c>
      <c r="W487">
        <v>122</v>
      </c>
      <c r="X487">
        <v>4</v>
      </c>
      <c r="Y487">
        <v>300</v>
      </c>
      <c r="Z487">
        <v>2.97</v>
      </c>
      <c r="AB487" t="s">
        <v>133</v>
      </c>
      <c r="AD487">
        <f t="shared" si="63"/>
        <v>15</v>
      </c>
      <c r="AE487">
        <f t="shared" si="64"/>
        <v>8</v>
      </c>
      <c r="AF487">
        <f t="shared" si="65"/>
        <v>4</v>
      </c>
      <c r="AG487" s="7">
        <f t="shared" si="66"/>
        <v>12.415003831247367</v>
      </c>
      <c r="AH487" s="7">
        <f t="shared" si="67"/>
        <v>4.2983741627997523</v>
      </c>
      <c r="AI487" s="7">
        <f t="shared" si="68"/>
        <v>2.16</v>
      </c>
      <c r="AJ487" s="7"/>
      <c r="AK487" s="7">
        <f t="shared" si="69"/>
        <v>4.0150038312473662</v>
      </c>
      <c r="AL487" s="7">
        <f t="shared" si="70"/>
        <v>-0.76162583720024735</v>
      </c>
      <c r="AM487" s="7">
        <f t="shared" si="71"/>
        <v>-0.81</v>
      </c>
    </row>
    <row r="488" spans="1:39" x14ac:dyDescent="0.25">
      <c r="A488" t="s">
        <v>241</v>
      </c>
      <c r="B488" t="s">
        <v>242</v>
      </c>
      <c r="C488" s="6">
        <v>40242</v>
      </c>
      <c r="D488">
        <v>2</v>
      </c>
      <c r="E488">
        <v>3</v>
      </c>
      <c r="F488">
        <v>1.4</v>
      </c>
      <c r="G488">
        <v>1</v>
      </c>
      <c r="H488">
        <v>1</v>
      </c>
      <c r="I488">
        <v>1</v>
      </c>
      <c r="J488">
        <v>8</v>
      </c>
      <c r="K488">
        <v>1168</v>
      </c>
      <c r="L488">
        <v>16</v>
      </c>
      <c r="M488">
        <v>0</v>
      </c>
      <c r="N488">
        <v>9.1</v>
      </c>
      <c r="O488">
        <v>0.8</v>
      </c>
      <c r="P488">
        <v>5</v>
      </c>
      <c r="Q488">
        <v>368</v>
      </c>
      <c r="R488">
        <v>9</v>
      </c>
      <c r="S488">
        <v>1500</v>
      </c>
      <c r="T488">
        <v>5.34</v>
      </c>
      <c r="U488">
        <v>0.61</v>
      </c>
      <c r="V488">
        <v>6</v>
      </c>
      <c r="W488">
        <v>94</v>
      </c>
      <c r="X488">
        <v>5</v>
      </c>
      <c r="Y488">
        <v>300</v>
      </c>
      <c r="Z488">
        <v>3.18</v>
      </c>
      <c r="AB488" t="s">
        <v>38</v>
      </c>
      <c r="AD488">
        <f t="shared" si="63"/>
        <v>19</v>
      </c>
      <c r="AE488">
        <f t="shared" si="64"/>
        <v>11</v>
      </c>
      <c r="AF488">
        <f t="shared" si="65"/>
        <v>6</v>
      </c>
      <c r="AG488" s="7">
        <f t="shared" si="66"/>
        <v>11.912194990144409</v>
      </c>
      <c r="AH488" s="7">
        <f t="shared" si="67"/>
        <v>4.1950895577871776</v>
      </c>
      <c r="AI488" s="7">
        <f t="shared" si="68"/>
        <v>2.2199999999999998</v>
      </c>
      <c r="AJ488" s="7"/>
      <c r="AK488" s="7">
        <f t="shared" si="69"/>
        <v>2.812194990144409</v>
      </c>
      <c r="AL488" s="7">
        <f t="shared" si="70"/>
        <v>-1.1449104422128222</v>
      </c>
      <c r="AM488" s="7">
        <f t="shared" si="71"/>
        <v>-0.96000000000000041</v>
      </c>
    </row>
    <row r="489" spans="1:39" x14ac:dyDescent="0.25">
      <c r="A489" t="s">
        <v>241</v>
      </c>
      <c r="B489" t="s">
        <v>242</v>
      </c>
      <c r="C489" s="6">
        <v>40243</v>
      </c>
      <c r="D489">
        <v>2</v>
      </c>
      <c r="E489">
        <v>3</v>
      </c>
      <c r="F489">
        <v>1.4</v>
      </c>
      <c r="G489">
        <v>1</v>
      </c>
      <c r="H489">
        <v>1</v>
      </c>
      <c r="I489">
        <v>1</v>
      </c>
      <c r="J489">
        <v>6</v>
      </c>
      <c r="K489">
        <v>1068</v>
      </c>
      <c r="L489">
        <v>16</v>
      </c>
      <c r="M489">
        <v>0</v>
      </c>
      <c r="N489">
        <v>9.1</v>
      </c>
      <c r="O489">
        <v>0.8</v>
      </c>
      <c r="P489">
        <v>5</v>
      </c>
      <c r="Q489">
        <v>315</v>
      </c>
      <c r="R489">
        <v>11</v>
      </c>
      <c r="S489">
        <v>1500</v>
      </c>
      <c r="T489">
        <v>5.9</v>
      </c>
      <c r="U489">
        <v>0.61</v>
      </c>
      <c r="V489">
        <v>6</v>
      </c>
      <c r="W489">
        <v>98</v>
      </c>
      <c r="X489">
        <v>6</v>
      </c>
      <c r="Y489">
        <v>300</v>
      </c>
      <c r="Z489">
        <v>3.39</v>
      </c>
      <c r="AB489" t="s">
        <v>119</v>
      </c>
      <c r="AD489">
        <f t="shared" si="63"/>
        <v>17</v>
      </c>
      <c r="AE489">
        <f t="shared" si="64"/>
        <v>11</v>
      </c>
      <c r="AF489">
        <f t="shared" si="65"/>
        <v>6</v>
      </c>
      <c r="AG489" s="7">
        <f t="shared" si="66"/>
        <v>11.007976667412457</v>
      </c>
      <c r="AH489" s="7">
        <f t="shared" si="67"/>
        <v>3.453505721379496</v>
      </c>
      <c r="AI489" s="7">
        <f t="shared" si="68"/>
        <v>2.2199999999999998</v>
      </c>
      <c r="AJ489" s="7"/>
      <c r="AK489" s="7">
        <f t="shared" si="69"/>
        <v>1.9079766674124574</v>
      </c>
      <c r="AL489" s="7">
        <f t="shared" si="70"/>
        <v>-2.4464942786205044</v>
      </c>
      <c r="AM489" s="7">
        <f t="shared" si="71"/>
        <v>-1.1700000000000004</v>
      </c>
    </row>
    <row r="490" spans="1:39" x14ac:dyDescent="0.25">
      <c r="A490" t="s">
        <v>241</v>
      </c>
      <c r="B490" t="s">
        <v>242</v>
      </c>
      <c r="C490" s="6">
        <v>40244</v>
      </c>
      <c r="D490">
        <v>2</v>
      </c>
      <c r="E490">
        <v>3</v>
      </c>
      <c r="F490">
        <v>1.4</v>
      </c>
      <c r="G490">
        <v>1</v>
      </c>
      <c r="H490">
        <v>1</v>
      </c>
      <c r="I490">
        <v>1</v>
      </c>
      <c r="J490">
        <v>8</v>
      </c>
      <c r="K490">
        <v>1348</v>
      </c>
      <c r="L490">
        <v>13</v>
      </c>
      <c r="M490">
        <v>0</v>
      </c>
      <c r="N490">
        <v>8.0500000000000007</v>
      </c>
      <c r="O490">
        <v>0.8</v>
      </c>
      <c r="P490">
        <v>4</v>
      </c>
      <c r="Q490">
        <v>293</v>
      </c>
      <c r="R490">
        <v>5</v>
      </c>
      <c r="S490">
        <v>1500</v>
      </c>
      <c r="T490">
        <v>4.22</v>
      </c>
      <c r="U490">
        <v>0.61</v>
      </c>
      <c r="V490">
        <v>1</v>
      </c>
      <c r="W490">
        <v>61</v>
      </c>
      <c r="X490">
        <v>1</v>
      </c>
      <c r="Y490">
        <v>300</v>
      </c>
      <c r="Z490">
        <v>0</v>
      </c>
      <c r="AA490" t="s">
        <v>674</v>
      </c>
      <c r="AD490">
        <f t="shared" si="63"/>
        <v>13</v>
      </c>
      <c r="AE490">
        <f t="shared" si="64"/>
        <v>5</v>
      </c>
      <c r="AF490">
        <f t="shared" si="65"/>
        <v>1</v>
      </c>
      <c r="AG490" s="7">
        <f t="shared" si="66"/>
        <v>12.079492100446815</v>
      </c>
      <c r="AH490" s="7">
        <f t="shared" si="67"/>
        <v>2.882888522410155</v>
      </c>
      <c r="AI490" s="7">
        <f t="shared" si="68"/>
        <v>2.0699999999999998</v>
      </c>
      <c r="AJ490" s="7"/>
      <c r="AK490" s="7">
        <f t="shared" si="69"/>
        <v>4.0294921004468147</v>
      </c>
      <c r="AL490" s="7">
        <f t="shared" si="70"/>
        <v>-1.3371114775898447</v>
      </c>
      <c r="AM490" s="7">
        <f t="shared" si="71"/>
        <v>2.0699999999999998</v>
      </c>
    </row>
    <row r="491" spans="1:39" x14ac:dyDescent="0.25">
      <c r="A491" t="s">
        <v>138</v>
      </c>
      <c r="B491" t="s">
        <v>139</v>
      </c>
      <c r="C491" s="6">
        <v>40191</v>
      </c>
      <c r="D491">
        <v>2</v>
      </c>
      <c r="E491">
        <v>3</v>
      </c>
      <c r="F491">
        <v>1.4</v>
      </c>
      <c r="G491">
        <v>1</v>
      </c>
      <c r="H491">
        <v>1</v>
      </c>
      <c r="I491">
        <v>1</v>
      </c>
      <c r="J491">
        <v>12</v>
      </c>
      <c r="K491">
        <v>2149</v>
      </c>
      <c r="L491">
        <v>20</v>
      </c>
      <c r="M491">
        <v>0</v>
      </c>
      <c r="N491">
        <v>10.5</v>
      </c>
      <c r="O491">
        <v>0.84</v>
      </c>
      <c r="P491">
        <v>5</v>
      </c>
      <c r="Q491">
        <v>737</v>
      </c>
      <c r="R491">
        <v>9</v>
      </c>
      <c r="S491">
        <v>2000</v>
      </c>
      <c r="T491">
        <v>5.61</v>
      </c>
      <c r="U491">
        <v>0.71</v>
      </c>
      <c r="V491">
        <v>5</v>
      </c>
      <c r="W491">
        <v>408</v>
      </c>
      <c r="X491">
        <v>4</v>
      </c>
      <c r="Y491">
        <v>750</v>
      </c>
      <c r="Z491">
        <v>3.46</v>
      </c>
      <c r="AB491" t="s">
        <v>140</v>
      </c>
      <c r="AD491">
        <f t="shared" si="63"/>
        <v>22</v>
      </c>
      <c r="AE491">
        <f t="shared" si="64"/>
        <v>10</v>
      </c>
      <c r="AF491">
        <f t="shared" si="65"/>
        <v>5</v>
      </c>
      <c r="AG491" s="7">
        <f t="shared" si="66"/>
        <v>17.25369846819757</v>
      </c>
      <c r="AH491" s="7">
        <f t="shared" si="67"/>
        <v>7.8348997901855579</v>
      </c>
      <c r="AI491" s="7">
        <f t="shared" si="68"/>
        <v>4.3486960437773492</v>
      </c>
      <c r="AJ491" s="7"/>
      <c r="AK491" s="7">
        <f t="shared" si="69"/>
        <v>6.7536984681975696</v>
      </c>
      <c r="AL491" s="7">
        <f t="shared" si="70"/>
        <v>2.2248997901855576</v>
      </c>
      <c r="AM491" s="7">
        <f t="shared" si="71"/>
        <v>0.88869604377734923</v>
      </c>
    </row>
    <row r="492" spans="1:39" x14ac:dyDescent="0.25">
      <c r="A492" t="s">
        <v>409</v>
      </c>
      <c r="B492" t="s">
        <v>410</v>
      </c>
      <c r="C492" s="6">
        <v>40372</v>
      </c>
      <c r="D492">
        <v>2</v>
      </c>
      <c r="E492">
        <v>3</v>
      </c>
      <c r="F492">
        <v>1.4</v>
      </c>
      <c r="G492">
        <v>1</v>
      </c>
      <c r="H492">
        <v>1</v>
      </c>
      <c r="I492">
        <v>0.84</v>
      </c>
      <c r="J492">
        <v>4</v>
      </c>
      <c r="K492">
        <v>551</v>
      </c>
      <c r="L492">
        <v>12</v>
      </c>
      <c r="M492">
        <v>2000</v>
      </c>
      <c r="N492">
        <v>6.49</v>
      </c>
      <c r="O492">
        <v>0.71</v>
      </c>
      <c r="P492">
        <v>2</v>
      </c>
      <c r="Q492">
        <v>214</v>
      </c>
      <c r="R492">
        <v>8</v>
      </c>
      <c r="S492">
        <v>750</v>
      </c>
      <c r="T492">
        <v>4.45</v>
      </c>
      <c r="U492">
        <v>0.61</v>
      </c>
      <c r="V492">
        <v>7</v>
      </c>
      <c r="W492">
        <v>165</v>
      </c>
      <c r="X492">
        <v>6</v>
      </c>
      <c r="Y492">
        <v>300</v>
      </c>
      <c r="Z492">
        <v>3.39</v>
      </c>
      <c r="AB492" t="s">
        <v>411</v>
      </c>
      <c r="AD492">
        <f t="shared" si="63"/>
        <v>13</v>
      </c>
      <c r="AE492">
        <f t="shared" si="64"/>
        <v>9</v>
      </c>
      <c r="AF492">
        <f t="shared" si="65"/>
        <v>7</v>
      </c>
      <c r="AG492" s="7">
        <f t="shared" si="66"/>
        <v>6.4412168057254275</v>
      </c>
      <c r="AH492" s="7">
        <f t="shared" si="67"/>
        <v>2.31</v>
      </c>
      <c r="AI492" s="7">
        <f t="shared" si="68"/>
        <v>2.25</v>
      </c>
      <c r="AJ492" s="7"/>
      <c r="AK492" s="7">
        <f t="shared" si="69"/>
        <v>-4.8783194274572672E-2</v>
      </c>
      <c r="AL492" s="7">
        <f t="shared" si="70"/>
        <v>-2.14</v>
      </c>
      <c r="AM492" s="7">
        <f t="shared" si="71"/>
        <v>-1.1400000000000001</v>
      </c>
    </row>
    <row r="493" spans="1:39" x14ac:dyDescent="0.25">
      <c r="A493" t="s">
        <v>409</v>
      </c>
      <c r="B493" t="s">
        <v>410</v>
      </c>
      <c r="C493" s="6">
        <v>40372</v>
      </c>
      <c r="D493">
        <v>2</v>
      </c>
      <c r="E493">
        <v>2</v>
      </c>
      <c r="F493">
        <v>1.4</v>
      </c>
      <c r="G493">
        <v>1</v>
      </c>
      <c r="H493">
        <v>1</v>
      </c>
      <c r="I493">
        <v>1</v>
      </c>
      <c r="J493">
        <v>3</v>
      </c>
      <c r="K493">
        <v>3298</v>
      </c>
      <c r="L493">
        <v>22</v>
      </c>
      <c r="M493">
        <v>0</v>
      </c>
      <c r="N493">
        <v>11.2</v>
      </c>
      <c r="O493">
        <v>0.97</v>
      </c>
      <c r="P493">
        <v>9</v>
      </c>
      <c r="Q493">
        <v>2678</v>
      </c>
      <c r="R493">
        <v>9</v>
      </c>
      <c r="S493">
        <v>5000</v>
      </c>
      <c r="T493">
        <v>6.81</v>
      </c>
      <c r="U493">
        <v>0</v>
      </c>
      <c r="V493">
        <v>0</v>
      </c>
      <c r="W493">
        <v>0</v>
      </c>
      <c r="X493">
        <v>0</v>
      </c>
      <c r="Y493">
        <v>0</v>
      </c>
      <c r="Z493">
        <v>0</v>
      </c>
      <c r="AB493" t="s">
        <v>953</v>
      </c>
      <c r="AD493">
        <f t="shared" si="63"/>
        <v>12</v>
      </c>
      <c r="AE493">
        <f t="shared" si="64"/>
        <v>9</v>
      </c>
      <c r="AF493">
        <f t="shared" si="65"/>
        <v>0</v>
      </c>
      <c r="AG493" s="7">
        <f t="shared" si="66"/>
        <v>18.774491528092305</v>
      </c>
      <c r="AH493" s="7">
        <f t="shared" si="67"/>
        <v>16.426031600259936</v>
      </c>
      <c r="AI493" s="7" t="e">
        <f t="shared" si="68"/>
        <v>#NUM!</v>
      </c>
      <c r="AJ493" s="7"/>
      <c r="AK493" s="7">
        <f t="shared" si="69"/>
        <v>7.574491528092306</v>
      </c>
      <c r="AL493" s="7">
        <f t="shared" si="70"/>
        <v>9.6160316002599373</v>
      </c>
      <c r="AM493" s="7" t="e">
        <f t="shared" si="71"/>
        <v>#NUM!</v>
      </c>
    </row>
    <row r="494" spans="1:39" x14ac:dyDescent="0.25">
      <c r="A494" t="s">
        <v>208</v>
      </c>
      <c r="B494" t="s">
        <v>912</v>
      </c>
      <c r="C494" s="6">
        <v>40221</v>
      </c>
      <c r="D494">
        <v>2</v>
      </c>
      <c r="E494">
        <v>2</v>
      </c>
      <c r="F494">
        <v>1.4</v>
      </c>
      <c r="G494">
        <v>0.8</v>
      </c>
      <c r="H494">
        <v>1</v>
      </c>
      <c r="I494">
        <v>1</v>
      </c>
      <c r="J494">
        <v>7</v>
      </c>
      <c r="K494">
        <v>2194</v>
      </c>
      <c r="L494">
        <v>19</v>
      </c>
      <c r="M494">
        <v>0</v>
      </c>
      <c r="N494">
        <v>8.1199999999999992</v>
      </c>
      <c r="O494">
        <v>0.9</v>
      </c>
      <c r="P494">
        <v>12</v>
      </c>
      <c r="Q494">
        <v>1370</v>
      </c>
      <c r="R494">
        <v>12</v>
      </c>
      <c r="S494">
        <v>3000</v>
      </c>
      <c r="T494">
        <v>5.54</v>
      </c>
      <c r="U494">
        <v>0</v>
      </c>
      <c r="V494">
        <v>0</v>
      </c>
      <c r="W494">
        <v>0</v>
      </c>
      <c r="X494">
        <v>0</v>
      </c>
      <c r="Y494">
        <v>0</v>
      </c>
      <c r="Z494">
        <v>0</v>
      </c>
      <c r="AB494" t="s">
        <v>147</v>
      </c>
      <c r="AD494">
        <f t="shared" si="63"/>
        <v>19</v>
      </c>
      <c r="AE494">
        <f t="shared" si="64"/>
        <v>12</v>
      </c>
      <c r="AF494">
        <f t="shared" si="65"/>
        <v>0</v>
      </c>
      <c r="AG494" s="7">
        <f t="shared" si="66"/>
        <v>16.852045639941522</v>
      </c>
      <c r="AH494" s="7">
        <f t="shared" si="67"/>
        <v>12.042732693964309</v>
      </c>
      <c r="AI494" s="7" t="e">
        <f t="shared" si="68"/>
        <v>#NUM!</v>
      </c>
      <c r="AJ494" s="7"/>
      <c r="AK494" s="7">
        <f t="shared" si="69"/>
        <v>8.7320456399415232</v>
      </c>
      <c r="AL494" s="7">
        <f t="shared" si="70"/>
        <v>6.5027326939643091</v>
      </c>
      <c r="AM494" s="7" t="e">
        <f t="shared" si="71"/>
        <v>#NUM!</v>
      </c>
    </row>
    <row r="495" spans="1:39" x14ac:dyDescent="0.25">
      <c r="A495" t="s">
        <v>208</v>
      </c>
      <c r="B495" t="s">
        <v>912</v>
      </c>
      <c r="C495" s="6">
        <v>40223</v>
      </c>
      <c r="D495">
        <v>2</v>
      </c>
      <c r="E495">
        <v>2</v>
      </c>
      <c r="F495">
        <v>1.4</v>
      </c>
      <c r="G495">
        <v>0.8</v>
      </c>
      <c r="H495">
        <v>1</v>
      </c>
      <c r="I495">
        <v>1</v>
      </c>
      <c r="J495">
        <v>4</v>
      </c>
      <c r="K495">
        <v>3102</v>
      </c>
      <c r="L495">
        <v>7</v>
      </c>
      <c r="M495">
        <v>0</v>
      </c>
      <c r="N495">
        <v>4.76</v>
      </c>
      <c r="O495">
        <v>0.97</v>
      </c>
      <c r="P495">
        <v>3</v>
      </c>
      <c r="Q495">
        <v>2845</v>
      </c>
      <c r="R495">
        <v>4</v>
      </c>
      <c r="S495">
        <v>5000</v>
      </c>
      <c r="T495">
        <v>3.81</v>
      </c>
      <c r="U495">
        <v>0.71</v>
      </c>
      <c r="V495">
        <v>0</v>
      </c>
      <c r="W495">
        <v>0</v>
      </c>
      <c r="X495">
        <v>0</v>
      </c>
      <c r="Y495">
        <v>750</v>
      </c>
      <c r="Z495">
        <v>0</v>
      </c>
      <c r="AA495" t="s">
        <v>716</v>
      </c>
      <c r="AD495">
        <f t="shared" si="63"/>
        <v>7</v>
      </c>
      <c r="AE495">
        <f t="shared" si="64"/>
        <v>3</v>
      </c>
      <c r="AF495">
        <f t="shared" si="65"/>
        <v>0</v>
      </c>
      <c r="AG495" s="7">
        <f t="shared" si="66"/>
        <v>17.123050212012743</v>
      </c>
      <c r="AH495" s="7">
        <f t="shared" si="67"/>
        <v>15.58015431562338</v>
      </c>
      <c r="AI495" s="7" t="e">
        <f t="shared" si="68"/>
        <v>#NUM!</v>
      </c>
      <c r="AJ495" s="7"/>
      <c r="AK495" s="7">
        <f t="shared" si="69"/>
        <v>12.363050212012743</v>
      </c>
      <c r="AL495" s="7">
        <f t="shared" si="70"/>
        <v>11.77015431562338</v>
      </c>
      <c r="AM495" s="7" t="e">
        <f t="shared" si="71"/>
        <v>#NUM!</v>
      </c>
    </row>
    <row r="496" spans="1:39" x14ac:dyDescent="0.25">
      <c r="A496" t="s">
        <v>576</v>
      </c>
      <c r="B496" t="s">
        <v>577</v>
      </c>
      <c r="C496" s="6">
        <v>40463</v>
      </c>
      <c r="D496">
        <v>2</v>
      </c>
      <c r="E496">
        <v>3</v>
      </c>
      <c r="F496">
        <v>1.4</v>
      </c>
      <c r="G496">
        <v>1</v>
      </c>
      <c r="H496">
        <v>1</v>
      </c>
      <c r="I496">
        <v>1</v>
      </c>
      <c r="J496">
        <v>6</v>
      </c>
      <c r="K496">
        <v>1695</v>
      </c>
      <c r="L496">
        <v>19</v>
      </c>
      <c r="M496">
        <v>0</v>
      </c>
      <c r="N496">
        <v>10.15</v>
      </c>
      <c r="O496">
        <v>0.84</v>
      </c>
      <c r="P496">
        <v>6</v>
      </c>
      <c r="Q496">
        <v>753</v>
      </c>
      <c r="R496">
        <v>14</v>
      </c>
      <c r="S496">
        <v>2000</v>
      </c>
      <c r="T496">
        <v>7.08</v>
      </c>
      <c r="U496">
        <v>0.71</v>
      </c>
      <c r="V496">
        <v>9</v>
      </c>
      <c r="W496">
        <v>388</v>
      </c>
      <c r="X496">
        <v>9</v>
      </c>
      <c r="Y496">
        <v>750</v>
      </c>
      <c r="Z496">
        <v>4.7</v>
      </c>
      <c r="AB496" t="s">
        <v>101</v>
      </c>
      <c r="AD496">
        <f t="shared" si="63"/>
        <v>21</v>
      </c>
      <c r="AE496">
        <f t="shared" si="64"/>
        <v>15</v>
      </c>
      <c r="AF496">
        <f t="shared" si="65"/>
        <v>9</v>
      </c>
      <c r="AG496" s="7">
        <f t="shared" si="66"/>
        <v>15.084928578306696</v>
      </c>
      <c r="AH496" s="7">
        <f t="shared" si="67"/>
        <v>8.4707155698346153</v>
      </c>
      <c r="AI496" s="7">
        <f t="shared" si="68"/>
        <v>4.3424971215773542</v>
      </c>
      <c r="AJ496" s="7"/>
      <c r="AK496" s="7">
        <f t="shared" si="69"/>
        <v>4.9349285783066961</v>
      </c>
      <c r="AL496" s="7">
        <f t="shared" si="70"/>
        <v>1.3907155698346152</v>
      </c>
      <c r="AM496" s="7">
        <f t="shared" si="71"/>
        <v>-0.35750287842264594</v>
      </c>
    </row>
    <row r="497" spans="1:39" x14ac:dyDescent="0.25">
      <c r="A497" t="s">
        <v>576</v>
      </c>
      <c r="B497" t="s">
        <v>577</v>
      </c>
      <c r="C497" s="6">
        <v>40464</v>
      </c>
      <c r="D497">
        <v>2</v>
      </c>
      <c r="E497">
        <v>3</v>
      </c>
      <c r="F497">
        <v>1.4</v>
      </c>
      <c r="G497">
        <v>1</v>
      </c>
      <c r="H497">
        <v>1</v>
      </c>
      <c r="I497">
        <v>1</v>
      </c>
      <c r="J497">
        <v>5</v>
      </c>
      <c r="K497">
        <v>1651</v>
      </c>
      <c r="L497">
        <v>15</v>
      </c>
      <c r="M497">
        <v>0</v>
      </c>
      <c r="N497">
        <v>8.75</v>
      </c>
      <c r="O497">
        <v>0.84</v>
      </c>
      <c r="P497">
        <v>4</v>
      </c>
      <c r="Q497">
        <v>820</v>
      </c>
      <c r="R497">
        <v>11</v>
      </c>
      <c r="S497">
        <v>2000</v>
      </c>
      <c r="T497">
        <v>6.2</v>
      </c>
      <c r="U497">
        <v>0.71</v>
      </c>
      <c r="V497">
        <v>7</v>
      </c>
      <c r="W497">
        <v>375</v>
      </c>
      <c r="X497">
        <v>6</v>
      </c>
      <c r="Y497">
        <v>750</v>
      </c>
      <c r="Z497">
        <v>3.96</v>
      </c>
      <c r="AB497" t="s">
        <v>191</v>
      </c>
      <c r="AD497">
        <f t="shared" si="63"/>
        <v>16</v>
      </c>
      <c r="AE497">
        <f t="shared" si="64"/>
        <v>11</v>
      </c>
      <c r="AF497">
        <f t="shared" si="65"/>
        <v>7</v>
      </c>
      <c r="AG497" s="7">
        <f t="shared" si="66"/>
        <v>14.036539555107931</v>
      </c>
      <c r="AH497" s="7">
        <f t="shared" si="67"/>
        <v>8.5740301808863091</v>
      </c>
      <c r="AI497" s="7">
        <f t="shared" si="68"/>
        <v>4.0701981293443588</v>
      </c>
      <c r="AJ497" s="7"/>
      <c r="AK497" s="7">
        <f t="shared" si="69"/>
        <v>5.2865395551079306</v>
      </c>
      <c r="AL497" s="7">
        <f t="shared" si="70"/>
        <v>2.3740301808863089</v>
      </c>
      <c r="AM497" s="7">
        <f t="shared" si="71"/>
        <v>0.1101981293443588</v>
      </c>
    </row>
    <row r="498" spans="1:39" x14ac:dyDescent="0.25">
      <c r="A498" t="s">
        <v>576</v>
      </c>
      <c r="B498" t="s">
        <v>577</v>
      </c>
      <c r="C498" s="6">
        <v>40464</v>
      </c>
      <c r="D498">
        <v>2</v>
      </c>
      <c r="E498">
        <v>3</v>
      </c>
      <c r="F498">
        <v>1.4</v>
      </c>
      <c r="G498">
        <v>1</v>
      </c>
      <c r="H498">
        <v>1</v>
      </c>
      <c r="I498">
        <v>1</v>
      </c>
      <c r="J498">
        <v>3</v>
      </c>
      <c r="K498">
        <v>1442</v>
      </c>
      <c r="L498">
        <v>7</v>
      </c>
      <c r="M498">
        <v>0</v>
      </c>
      <c r="N498">
        <v>5.95</v>
      </c>
      <c r="O498">
        <v>0.84</v>
      </c>
      <c r="P498">
        <v>1</v>
      </c>
      <c r="Q498">
        <v>604</v>
      </c>
      <c r="R498">
        <v>4</v>
      </c>
      <c r="S498">
        <v>2000</v>
      </c>
      <c r="T498">
        <v>4.13</v>
      </c>
      <c r="U498">
        <v>0.71</v>
      </c>
      <c r="V498">
        <v>3</v>
      </c>
      <c r="W498">
        <v>454</v>
      </c>
      <c r="X498">
        <v>3</v>
      </c>
      <c r="Y498">
        <v>750</v>
      </c>
      <c r="Z498">
        <v>3.21</v>
      </c>
      <c r="AA498" t="s">
        <v>843</v>
      </c>
      <c r="AD498">
        <f t="shared" si="63"/>
        <v>7</v>
      </c>
      <c r="AE498">
        <f t="shared" si="64"/>
        <v>4</v>
      </c>
      <c r="AF498">
        <f t="shared" si="65"/>
        <v>3</v>
      </c>
      <c r="AG498" s="7">
        <f t="shared" si="66"/>
        <v>11.625968279036549</v>
      </c>
      <c r="AH498" s="7">
        <f t="shared" si="67"/>
        <v>6.1887731980946494</v>
      </c>
      <c r="AI498" s="7">
        <f t="shared" si="68"/>
        <v>4.7195894577551343</v>
      </c>
      <c r="AJ498" s="7"/>
      <c r="AK498" s="7">
        <f t="shared" si="69"/>
        <v>5.6759682790365487</v>
      </c>
      <c r="AL498" s="7">
        <f t="shared" si="70"/>
        <v>2.0587731980946495</v>
      </c>
      <c r="AM498" s="7">
        <f t="shared" si="71"/>
        <v>1.5095894577551343</v>
      </c>
    </row>
    <row r="499" spans="1:39" x14ac:dyDescent="0.25">
      <c r="A499" t="s">
        <v>576</v>
      </c>
      <c r="B499" t="s">
        <v>578</v>
      </c>
      <c r="C499" s="6">
        <v>40465</v>
      </c>
      <c r="D499">
        <v>2</v>
      </c>
      <c r="E499">
        <v>3</v>
      </c>
      <c r="F499">
        <v>1.4</v>
      </c>
      <c r="G499">
        <v>1</v>
      </c>
      <c r="H499">
        <v>1</v>
      </c>
      <c r="I499">
        <v>1</v>
      </c>
      <c r="J499">
        <v>6</v>
      </c>
      <c r="K499">
        <v>1476</v>
      </c>
      <c r="L499">
        <v>22</v>
      </c>
      <c r="M499">
        <v>0</v>
      </c>
      <c r="N499">
        <v>11.2</v>
      </c>
      <c r="O499">
        <v>0.84</v>
      </c>
      <c r="P499">
        <v>8</v>
      </c>
      <c r="Q499">
        <v>869</v>
      </c>
      <c r="R499">
        <v>17</v>
      </c>
      <c r="S499">
        <v>2000</v>
      </c>
      <c r="T499">
        <v>7.97</v>
      </c>
      <c r="U499">
        <v>0.71</v>
      </c>
      <c r="V499">
        <v>10</v>
      </c>
      <c r="W499">
        <v>454</v>
      </c>
      <c r="X499">
        <v>10</v>
      </c>
      <c r="Y499">
        <v>750</v>
      </c>
      <c r="Z499">
        <v>4.95</v>
      </c>
      <c r="AB499" t="s">
        <v>187</v>
      </c>
      <c r="AD499">
        <f t="shared" si="63"/>
        <v>24</v>
      </c>
      <c r="AE499">
        <f t="shared" si="64"/>
        <v>18</v>
      </c>
      <c r="AF499">
        <f t="shared" si="65"/>
        <v>10</v>
      </c>
      <c r="AG499" s="7">
        <f t="shared" si="66"/>
        <v>14.450266395348258</v>
      </c>
      <c r="AH499" s="7">
        <f t="shared" si="67"/>
        <v>9.7198631122812049</v>
      </c>
      <c r="AI499" s="7">
        <f t="shared" si="68"/>
        <v>5.1849010944352187</v>
      </c>
      <c r="AJ499" s="7"/>
      <c r="AK499" s="7">
        <f t="shared" si="69"/>
        <v>3.2502663953482589</v>
      </c>
      <c r="AL499" s="7">
        <f t="shared" si="70"/>
        <v>1.7498631122812052</v>
      </c>
      <c r="AM499" s="7">
        <f t="shared" si="71"/>
        <v>0.23490109443521856</v>
      </c>
    </row>
    <row r="500" spans="1:39" x14ac:dyDescent="0.25">
      <c r="A500" t="s">
        <v>576</v>
      </c>
      <c r="B500" t="s">
        <v>577</v>
      </c>
      <c r="C500" s="6">
        <v>40466</v>
      </c>
      <c r="D500">
        <v>2</v>
      </c>
      <c r="E500">
        <v>3</v>
      </c>
      <c r="F500">
        <v>1.4</v>
      </c>
      <c r="G500">
        <v>1</v>
      </c>
      <c r="H500">
        <v>1</v>
      </c>
      <c r="I500">
        <v>1</v>
      </c>
      <c r="J500">
        <v>4</v>
      </c>
      <c r="K500">
        <v>1593</v>
      </c>
      <c r="L500">
        <v>13</v>
      </c>
      <c r="M500">
        <v>0</v>
      </c>
      <c r="N500">
        <v>8.0500000000000007</v>
      </c>
      <c r="O500">
        <v>0.84</v>
      </c>
      <c r="P500">
        <v>5</v>
      </c>
      <c r="Q500">
        <v>857</v>
      </c>
      <c r="R500">
        <v>10</v>
      </c>
      <c r="S500">
        <v>2000</v>
      </c>
      <c r="T500">
        <v>5.9</v>
      </c>
      <c r="U500">
        <v>0.71</v>
      </c>
      <c r="V500">
        <v>6</v>
      </c>
      <c r="W500">
        <v>431</v>
      </c>
      <c r="X500">
        <v>5</v>
      </c>
      <c r="Y500">
        <v>750</v>
      </c>
      <c r="Z500">
        <v>3.71</v>
      </c>
      <c r="AB500" t="s">
        <v>186</v>
      </c>
      <c r="AD500">
        <f t="shared" si="63"/>
        <v>15</v>
      </c>
      <c r="AE500">
        <f t="shared" si="64"/>
        <v>11</v>
      </c>
      <c r="AF500">
        <f t="shared" si="65"/>
        <v>6</v>
      </c>
      <c r="AG500" s="7">
        <f t="shared" si="66"/>
        <v>13.601355065263872</v>
      </c>
      <c r="AH500" s="7">
        <f t="shared" si="67"/>
        <v>8.8432632296134592</v>
      </c>
      <c r="AI500" s="7">
        <f t="shared" si="68"/>
        <v>4.6685206584436187</v>
      </c>
      <c r="AJ500" s="7"/>
      <c r="AK500" s="7">
        <f t="shared" si="69"/>
        <v>5.5513550652638717</v>
      </c>
      <c r="AL500" s="7">
        <f t="shared" si="70"/>
        <v>2.9432632296134589</v>
      </c>
      <c r="AM500" s="7">
        <f t="shared" si="71"/>
        <v>0.95852065844361878</v>
      </c>
    </row>
    <row r="501" spans="1:39" x14ac:dyDescent="0.25">
      <c r="A501" t="s">
        <v>576</v>
      </c>
      <c r="B501" t="s">
        <v>577</v>
      </c>
      <c r="C501" s="6">
        <v>40467</v>
      </c>
      <c r="D501">
        <v>2</v>
      </c>
      <c r="E501">
        <v>3</v>
      </c>
      <c r="F501">
        <v>1.4</v>
      </c>
      <c r="G501">
        <v>1</v>
      </c>
      <c r="H501">
        <v>1</v>
      </c>
      <c r="I501">
        <v>0.84</v>
      </c>
      <c r="J501">
        <v>4</v>
      </c>
      <c r="K501">
        <v>627</v>
      </c>
      <c r="L501">
        <v>12</v>
      </c>
      <c r="M501">
        <v>2000</v>
      </c>
      <c r="N501">
        <v>6.49</v>
      </c>
      <c r="O501">
        <v>0.78</v>
      </c>
      <c r="P501">
        <v>2</v>
      </c>
      <c r="Q501">
        <v>440</v>
      </c>
      <c r="R501">
        <v>9</v>
      </c>
      <c r="S501">
        <v>1250</v>
      </c>
      <c r="T501">
        <v>5.17</v>
      </c>
      <c r="U501">
        <v>0.71</v>
      </c>
      <c r="V501">
        <v>7</v>
      </c>
      <c r="W501">
        <v>287</v>
      </c>
      <c r="X501">
        <v>7</v>
      </c>
      <c r="Y501">
        <v>750</v>
      </c>
      <c r="Z501">
        <v>4.2</v>
      </c>
      <c r="AB501" t="s">
        <v>381</v>
      </c>
      <c r="AD501">
        <f t="shared" si="63"/>
        <v>13</v>
      </c>
      <c r="AE501">
        <f t="shared" si="64"/>
        <v>9</v>
      </c>
      <c r="AF501">
        <f t="shared" si="65"/>
        <v>7</v>
      </c>
      <c r="AG501" s="7">
        <f t="shared" si="66"/>
        <v>7.1781422467362965</v>
      </c>
      <c r="AH501" s="7">
        <f t="shared" si="67"/>
        <v>4.9609372646085967</v>
      </c>
      <c r="AI501" s="7">
        <f t="shared" si="68"/>
        <v>2.8726166780700164</v>
      </c>
      <c r="AJ501" s="7"/>
      <c r="AK501" s="7">
        <f t="shared" si="69"/>
        <v>0.68814224673629631</v>
      </c>
      <c r="AL501" s="7">
        <f t="shared" si="70"/>
        <v>-0.20906273539140319</v>
      </c>
      <c r="AM501" s="7">
        <f t="shared" si="71"/>
        <v>-1.3273833219299838</v>
      </c>
    </row>
    <row r="502" spans="1:39" x14ac:dyDescent="0.25">
      <c r="A502" t="s">
        <v>576</v>
      </c>
      <c r="B502" t="s">
        <v>577</v>
      </c>
      <c r="C502" s="6">
        <v>40467</v>
      </c>
      <c r="D502">
        <v>2</v>
      </c>
      <c r="E502">
        <v>2</v>
      </c>
      <c r="F502">
        <v>1.4</v>
      </c>
      <c r="G502">
        <v>1</v>
      </c>
      <c r="H502">
        <v>1</v>
      </c>
      <c r="I502">
        <v>1</v>
      </c>
      <c r="J502">
        <v>5</v>
      </c>
      <c r="K502">
        <v>3753</v>
      </c>
      <c r="L502">
        <v>22</v>
      </c>
      <c r="M502">
        <v>0</v>
      </c>
      <c r="N502">
        <v>11.2</v>
      </c>
      <c r="O502">
        <v>0.94</v>
      </c>
      <c r="P502">
        <v>5</v>
      </c>
      <c r="Q502">
        <v>2198</v>
      </c>
      <c r="R502">
        <v>5</v>
      </c>
      <c r="S502">
        <v>4000</v>
      </c>
      <c r="T502">
        <v>6.81</v>
      </c>
      <c r="U502">
        <v>0</v>
      </c>
      <c r="V502">
        <v>0</v>
      </c>
      <c r="W502">
        <v>0</v>
      </c>
      <c r="X502">
        <v>0</v>
      </c>
      <c r="Y502">
        <v>0</v>
      </c>
      <c r="Z502">
        <v>0</v>
      </c>
      <c r="AB502" t="s">
        <v>946</v>
      </c>
      <c r="AD502">
        <f t="shared" si="63"/>
        <v>10</v>
      </c>
      <c r="AE502">
        <f t="shared" si="64"/>
        <v>5</v>
      </c>
      <c r="AF502">
        <f t="shared" si="65"/>
        <v>0</v>
      </c>
      <c r="AG502" s="7">
        <f t="shared" si="66"/>
        <v>19.373012227833371</v>
      </c>
      <c r="AH502" s="7">
        <f t="shared" si="67"/>
        <v>14.153046018096239</v>
      </c>
      <c r="AI502" s="7" t="e">
        <f t="shared" si="68"/>
        <v>#NUM!</v>
      </c>
      <c r="AJ502" s="7"/>
      <c r="AK502" s="7">
        <f t="shared" si="69"/>
        <v>8.1730122278333717</v>
      </c>
      <c r="AL502" s="7">
        <f t="shared" si="70"/>
        <v>7.3430460180962394</v>
      </c>
      <c r="AM502" s="7" t="e">
        <f t="shared" si="71"/>
        <v>#NUM!</v>
      </c>
    </row>
    <row r="503" spans="1:39" x14ac:dyDescent="0.25">
      <c r="A503" t="s">
        <v>576</v>
      </c>
      <c r="B503" t="s">
        <v>577</v>
      </c>
      <c r="C503" s="6">
        <v>40468</v>
      </c>
      <c r="D503">
        <v>2</v>
      </c>
      <c r="E503">
        <v>3</v>
      </c>
      <c r="F503">
        <v>1.4</v>
      </c>
      <c r="G503">
        <v>1</v>
      </c>
      <c r="H503">
        <v>1</v>
      </c>
      <c r="I503">
        <v>0.84</v>
      </c>
      <c r="J503">
        <v>1</v>
      </c>
      <c r="K503">
        <v>623</v>
      </c>
      <c r="L503">
        <v>14</v>
      </c>
      <c r="M503">
        <v>2000</v>
      </c>
      <c r="N503">
        <v>7.08</v>
      </c>
      <c r="O503">
        <v>0.78</v>
      </c>
      <c r="P503">
        <v>4</v>
      </c>
      <c r="Q503">
        <v>574</v>
      </c>
      <c r="R503">
        <v>13</v>
      </c>
      <c r="S503">
        <v>1250</v>
      </c>
      <c r="T503">
        <v>6.26</v>
      </c>
      <c r="U503">
        <v>0.71</v>
      </c>
      <c r="V503">
        <v>9</v>
      </c>
      <c r="W503">
        <v>400</v>
      </c>
      <c r="X503">
        <v>9</v>
      </c>
      <c r="Y503">
        <v>750</v>
      </c>
      <c r="Z503">
        <v>4.7</v>
      </c>
      <c r="AA503" t="s">
        <v>844</v>
      </c>
      <c r="AD503">
        <f t="shared" si="63"/>
        <v>14</v>
      </c>
      <c r="AE503">
        <f t="shared" si="64"/>
        <v>13</v>
      </c>
      <c r="AF503">
        <f t="shared" si="65"/>
        <v>9</v>
      </c>
      <c r="AG503" s="7">
        <f t="shared" si="66"/>
        <v>7.2291997618343595</v>
      </c>
      <c r="AH503" s="7">
        <f t="shared" si="67"/>
        <v>6.6716862334750004</v>
      </c>
      <c r="AI503" s="7">
        <f t="shared" si="68"/>
        <v>4.4902344128447869</v>
      </c>
      <c r="AJ503" s="7"/>
      <c r="AK503" s="7">
        <f t="shared" si="69"/>
        <v>0.14919976183435946</v>
      </c>
      <c r="AL503" s="7">
        <f t="shared" si="70"/>
        <v>0.41168623347500066</v>
      </c>
      <c r="AM503" s="7">
        <f t="shared" si="71"/>
        <v>-0.20976558715521332</v>
      </c>
    </row>
    <row r="504" spans="1:39" x14ac:dyDescent="0.25">
      <c r="A504" t="s">
        <v>576</v>
      </c>
      <c r="B504" t="s">
        <v>577</v>
      </c>
      <c r="C504" s="6">
        <v>40468</v>
      </c>
      <c r="D504">
        <v>2</v>
      </c>
      <c r="E504">
        <v>2</v>
      </c>
      <c r="F504">
        <v>1.4</v>
      </c>
      <c r="G504">
        <v>1</v>
      </c>
      <c r="H504">
        <v>1</v>
      </c>
      <c r="I504">
        <v>1</v>
      </c>
      <c r="J504">
        <v>6</v>
      </c>
      <c r="K504">
        <v>4055</v>
      </c>
      <c r="L504">
        <v>29</v>
      </c>
      <c r="M504">
        <v>0</v>
      </c>
      <c r="N504">
        <v>13.65</v>
      </c>
      <c r="O504">
        <v>0.94</v>
      </c>
      <c r="P504">
        <v>9</v>
      </c>
      <c r="Q504">
        <v>2555</v>
      </c>
      <c r="R504">
        <v>10</v>
      </c>
      <c r="S504">
        <v>4000</v>
      </c>
      <c r="T504">
        <v>7.43</v>
      </c>
      <c r="U504">
        <v>0</v>
      </c>
      <c r="V504">
        <v>0</v>
      </c>
      <c r="W504">
        <v>0</v>
      </c>
      <c r="X504">
        <v>0</v>
      </c>
      <c r="Y504">
        <v>0</v>
      </c>
      <c r="Z504">
        <v>0</v>
      </c>
      <c r="AA504" t="s">
        <v>1076</v>
      </c>
      <c r="AD504">
        <f t="shared" si="63"/>
        <v>15</v>
      </c>
      <c r="AE504">
        <f t="shared" si="64"/>
        <v>9</v>
      </c>
      <c r="AF504">
        <f t="shared" si="65"/>
        <v>0</v>
      </c>
      <c r="AG504" s="7">
        <f t="shared" si="66"/>
        <v>21.308554687802125</v>
      </c>
      <c r="AH504" s="7">
        <f t="shared" si="67"/>
        <v>16.064065511783969</v>
      </c>
      <c r="AI504" s="7" t="e">
        <f t="shared" si="68"/>
        <v>#NUM!</v>
      </c>
      <c r="AJ504" s="7"/>
      <c r="AK504" s="7">
        <f t="shared" si="69"/>
        <v>7.6585546878021251</v>
      </c>
      <c r="AL504" s="7">
        <f t="shared" si="70"/>
        <v>8.6340655117839695</v>
      </c>
      <c r="AM504" s="7" t="e">
        <f t="shared" si="71"/>
        <v>#NUM!</v>
      </c>
    </row>
    <row r="505" spans="1:39" x14ac:dyDescent="0.25">
      <c r="A505" t="s">
        <v>425</v>
      </c>
      <c r="B505" t="s">
        <v>426</v>
      </c>
      <c r="C505" s="6">
        <v>40372</v>
      </c>
      <c r="D505">
        <v>2</v>
      </c>
      <c r="E505">
        <v>3</v>
      </c>
      <c r="F505">
        <v>1.4</v>
      </c>
      <c r="G505">
        <v>1</v>
      </c>
      <c r="H505">
        <v>1</v>
      </c>
      <c r="I505">
        <v>1</v>
      </c>
      <c r="J505">
        <v>7</v>
      </c>
      <c r="K505">
        <v>2423</v>
      </c>
      <c r="L505">
        <v>15</v>
      </c>
      <c r="M505">
        <v>0</v>
      </c>
      <c r="N505">
        <v>8.75</v>
      </c>
      <c r="O505">
        <v>0.84</v>
      </c>
      <c r="P505">
        <v>3</v>
      </c>
      <c r="Q505">
        <v>656</v>
      </c>
      <c r="R505">
        <v>10</v>
      </c>
      <c r="S505">
        <v>2000</v>
      </c>
      <c r="T505">
        <v>5.9</v>
      </c>
      <c r="U505">
        <v>0.71</v>
      </c>
      <c r="V505">
        <v>6</v>
      </c>
      <c r="W505">
        <v>335</v>
      </c>
      <c r="X505">
        <v>7</v>
      </c>
      <c r="Y505">
        <v>750</v>
      </c>
      <c r="Z505">
        <v>4.2</v>
      </c>
      <c r="AB505" t="s">
        <v>154</v>
      </c>
      <c r="AD505">
        <f t="shared" si="63"/>
        <v>16</v>
      </c>
      <c r="AE505">
        <f t="shared" si="64"/>
        <v>9</v>
      </c>
      <c r="AF505">
        <f t="shared" si="65"/>
        <v>6</v>
      </c>
      <c r="AG505" s="7">
        <f t="shared" si="66"/>
        <v>17.083445418353751</v>
      </c>
      <c r="AH505" s="7">
        <f t="shared" si="67"/>
        <v>7.0745560989086949</v>
      </c>
      <c r="AI505" s="7">
        <f t="shared" si="68"/>
        <v>3.5060783769663662</v>
      </c>
      <c r="AJ505" s="7"/>
      <c r="AK505" s="7">
        <f t="shared" si="69"/>
        <v>8.333445418353751</v>
      </c>
      <c r="AL505" s="7">
        <f t="shared" si="70"/>
        <v>1.1745560989086945</v>
      </c>
      <c r="AM505" s="7">
        <f t="shared" si="71"/>
        <v>-0.69392162303363403</v>
      </c>
    </row>
    <row r="506" spans="1:39" x14ac:dyDescent="0.25">
      <c r="A506" t="s">
        <v>425</v>
      </c>
      <c r="B506" t="s">
        <v>427</v>
      </c>
      <c r="C506" s="6">
        <v>40373</v>
      </c>
      <c r="D506">
        <v>2</v>
      </c>
      <c r="E506">
        <v>2</v>
      </c>
      <c r="F506">
        <v>1.4</v>
      </c>
      <c r="G506">
        <v>1</v>
      </c>
      <c r="H506">
        <v>1</v>
      </c>
      <c r="I506">
        <v>1</v>
      </c>
      <c r="J506">
        <v>8</v>
      </c>
      <c r="K506">
        <v>2758</v>
      </c>
      <c r="L506">
        <v>78</v>
      </c>
      <c r="M506">
        <v>0</v>
      </c>
      <c r="N506">
        <v>27.09</v>
      </c>
      <c r="O506">
        <v>0.9</v>
      </c>
      <c r="P506">
        <v>16</v>
      </c>
      <c r="Q506">
        <v>1588</v>
      </c>
      <c r="R506">
        <v>16</v>
      </c>
      <c r="S506">
        <v>3000</v>
      </c>
      <c r="T506">
        <v>16.87</v>
      </c>
      <c r="U506">
        <v>0</v>
      </c>
      <c r="V506">
        <v>0</v>
      </c>
      <c r="W506">
        <v>0</v>
      </c>
      <c r="X506">
        <v>0</v>
      </c>
      <c r="Y506">
        <v>0</v>
      </c>
      <c r="Z506">
        <v>0</v>
      </c>
      <c r="AB506" t="s">
        <v>962</v>
      </c>
      <c r="AD506">
        <f t="shared" si="63"/>
        <v>24</v>
      </c>
      <c r="AE506">
        <f t="shared" si="64"/>
        <v>16</v>
      </c>
      <c r="AF506">
        <f t="shared" si="65"/>
        <v>0</v>
      </c>
      <c r="AG506" s="7">
        <f t="shared" si="66"/>
        <v>19.898750614063417</v>
      </c>
      <c r="AH506" s="7">
        <f t="shared" si="67"/>
        <v>13.741480550665266</v>
      </c>
      <c r="AI506" s="7" t="e">
        <f t="shared" si="68"/>
        <v>#NUM!</v>
      </c>
      <c r="AJ506" s="7"/>
      <c r="AK506" s="7">
        <f t="shared" si="69"/>
        <v>-7.1912493859365831</v>
      </c>
      <c r="AL506" s="7">
        <f t="shared" si="70"/>
        <v>-3.1285194493347355</v>
      </c>
      <c r="AM506" s="7" t="e">
        <f t="shared" si="71"/>
        <v>#NUM!</v>
      </c>
    </row>
    <row r="507" spans="1:39" x14ac:dyDescent="0.25">
      <c r="A507" t="s">
        <v>425</v>
      </c>
      <c r="B507" t="s">
        <v>427</v>
      </c>
      <c r="C507" s="6">
        <v>40373</v>
      </c>
      <c r="D507">
        <v>2</v>
      </c>
      <c r="E507">
        <v>2</v>
      </c>
      <c r="F507">
        <v>1.4</v>
      </c>
      <c r="G507">
        <v>1</v>
      </c>
      <c r="H507">
        <v>1</v>
      </c>
      <c r="I507">
        <v>0.71</v>
      </c>
      <c r="J507">
        <v>21</v>
      </c>
      <c r="K507">
        <v>268</v>
      </c>
      <c r="L507">
        <v>55</v>
      </c>
      <c r="M507">
        <v>750</v>
      </c>
      <c r="N507">
        <v>16.07</v>
      </c>
      <c r="O507">
        <v>0.61</v>
      </c>
      <c r="P507">
        <v>35</v>
      </c>
      <c r="Q507">
        <v>170</v>
      </c>
      <c r="R507">
        <v>36</v>
      </c>
      <c r="S507">
        <v>300</v>
      </c>
      <c r="T507">
        <v>9.75</v>
      </c>
      <c r="U507">
        <v>0</v>
      </c>
      <c r="V507">
        <v>0</v>
      </c>
      <c r="W507">
        <v>0</v>
      </c>
      <c r="X507">
        <v>0</v>
      </c>
      <c r="Y507">
        <v>0</v>
      </c>
      <c r="Z507">
        <v>0</v>
      </c>
      <c r="AB507" t="s">
        <v>963</v>
      </c>
      <c r="AD507">
        <f t="shared" si="63"/>
        <v>56</v>
      </c>
      <c r="AE507">
        <f t="shared" si="64"/>
        <v>35</v>
      </c>
      <c r="AF507">
        <f t="shared" si="65"/>
        <v>0</v>
      </c>
      <c r="AG507" s="7">
        <f t="shared" si="66"/>
        <v>5.0674971155467903</v>
      </c>
      <c r="AH507" s="7">
        <f t="shared" si="67"/>
        <v>3.09</v>
      </c>
      <c r="AI507" s="7" t="e">
        <f t="shared" si="68"/>
        <v>#NUM!</v>
      </c>
      <c r="AJ507" s="7"/>
      <c r="AK507" s="7">
        <f t="shared" si="69"/>
        <v>-11.002502884453211</v>
      </c>
      <c r="AL507" s="7">
        <f t="shared" si="70"/>
        <v>-6.66</v>
      </c>
      <c r="AM507" s="7" t="e">
        <f t="shared" si="71"/>
        <v>#NUM!</v>
      </c>
    </row>
    <row r="508" spans="1:39" x14ac:dyDescent="0.25">
      <c r="A508" t="s">
        <v>425</v>
      </c>
      <c r="B508" t="s">
        <v>427</v>
      </c>
      <c r="C508" s="6">
        <v>40374</v>
      </c>
      <c r="D508">
        <v>2</v>
      </c>
      <c r="E508">
        <v>3</v>
      </c>
      <c r="F508">
        <v>1.4</v>
      </c>
      <c r="G508">
        <v>1</v>
      </c>
      <c r="H508">
        <v>1</v>
      </c>
      <c r="I508">
        <v>1</v>
      </c>
      <c r="J508">
        <v>14</v>
      </c>
      <c r="K508">
        <v>2186</v>
      </c>
      <c r="L508">
        <v>36</v>
      </c>
      <c r="M508">
        <v>0</v>
      </c>
      <c r="N508">
        <v>16.100000000000001</v>
      </c>
      <c r="O508">
        <v>0.84</v>
      </c>
      <c r="P508">
        <v>14</v>
      </c>
      <c r="Q508">
        <v>893</v>
      </c>
      <c r="R508">
        <v>23</v>
      </c>
      <c r="S508">
        <v>2000</v>
      </c>
      <c r="T508">
        <v>9.74</v>
      </c>
      <c r="U508">
        <v>0.71</v>
      </c>
      <c r="V508">
        <v>10</v>
      </c>
      <c r="W508">
        <v>348</v>
      </c>
      <c r="X508">
        <v>10</v>
      </c>
      <c r="Y508">
        <v>750</v>
      </c>
      <c r="Z508">
        <v>4.95</v>
      </c>
      <c r="AB508" t="s">
        <v>133</v>
      </c>
      <c r="AD508">
        <f t="shared" si="63"/>
        <v>38</v>
      </c>
      <c r="AE508">
        <f t="shared" si="64"/>
        <v>24</v>
      </c>
      <c r="AF508">
        <f t="shared" si="65"/>
        <v>10</v>
      </c>
      <c r="AG508" s="7">
        <f t="shared" si="66"/>
        <v>20.495055070688643</v>
      </c>
      <c r="AH508" s="7">
        <f t="shared" si="67"/>
        <v>10.593960644708114</v>
      </c>
      <c r="AI508" s="7">
        <f t="shared" si="68"/>
        <v>3.8749972405530801</v>
      </c>
      <c r="AJ508" s="7"/>
      <c r="AK508" s="7">
        <f t="shared" si="69"/>
        <v>4.3950550706886418</v>
      </c>
      <c r="AL508" s="7">
        <f t="shared" si="70"/>
        <v>0.85396064470811339</v>
      </c>
      <c r="AM508" s="7">
        <f t="shared" si="71"/>
        <v>-1.07500275944692</v>
      </c>
    </row>
    <row r="509" spans="1:39" x14ac:dyDescent="0.25">
      <c r="A509" t="s">
        <v>425</v>
      </c>
      <c r="B509" t="s">
        <v>427</v>
      </c>
      <c r="C509" s="6">
        <v>40375</v>
      </c>
      <c r="D509">
        <v>2</v>
      </c>
      <c r="E509">
        <v>3</v>
      </c>
      <c r="F509">
        <v>1.4</v>
      </c>
      <c r="G509">
        <v>1</v>
      </c>
      <c r="H509">
        <v>1</v>
      </c>
      <c r="I509">
        <v>1</v>
      </c>
      <c r="J509">
        <v>14</v>
      </c>
      <c r="K509">
        <v>2375</v>
      </c>
      <c r="L509">
        <v>29</v>
      </c>
      <c r="M509">
        <v>0</v>
      </c>
      <c r="N509">
        <v>13.65</v>
      </c>
      <c r="O509">
        <v>0.84</v>
      </c>
      <c r="P509">
        <v>10</v>
      </c>
      <c r="Q509">
        <v>928</v>
      </c>
      <c r="R509">
        <v>16</v>
      </c>
      <c r="S509">
        <v>2000</v>
      </c>
      <c r="T509">
        <v>7.67</v>
      </c>
      <c r="U509">
        <v>0.71</v>
      </c>
      <c r="V509">
        <v>7</v>
      </c>
      <c r="W509">
        <v>386</v>
      </c>
      <c r="X509">
        <v>6</v>
      </c>
      <c r="Y509">
        <v>750</v>
      </c>
      <c r="Z509">
        <v>3.96</v>
      </c>
      <c r="AB509" t="s">
        <v>38</v>
      </c>
      <c r="AD509">
        <f t="shared" si="63"/>
        <v>31</v>
      </c>
      <c r="AE509">
        <f t="shared" si="64"/>
        <v>17</v>
      </c>
      <c r="AF509">
        <f t="shared" si="65"/>
        <v>7</v>
      </c>
      <c r="AG509" s="7">
        <f t="shared" si="66"/>
        <v>19.939477481267577</v>
      </c>
      <c r="AH509" s="7">
        <f t="shared" si="67"/>
        <v>10.045498725509271</v>
      </c>
      <c r="AI509" s="7">
        <f t="shared" si="68"/>
        <v>4.2054150309322447</v>
      </c>
      <c r="AJ509" s="7"/>
      <c r="AK509" s="7">
        <f t="shared" si="69"/>
        <v>6.2894774812675767</v>
      </c>
      <c r="AL509" s="7">
        <f t="shared" si="70"/>
        <v>2.3754987255092708</v>
      </c>
      <c r="AM509" s="7">
        <f t="shared" si="71"/>
        <v>0.2454150309322447</v>
      </c>
    </row>
    <row r="510" spans="1:39" x14ac:dyDescent="0.25">
      <c r="A510" t="s">
        <v>425</v>
      </c>
      <c r="B510" t="s">
        <v>427</v>
      </c>
      <c r="C510" s="6">
        <v>40376</v>
      </c>
      <c r="D510">
        <v>2</v>
      </c>
      <c r="E510">
        <v>2</v>
      </c>
      <c r="F510">
        <v>1.4</v>
      </c>
      <c r="G510">
        <v>1</v>
      </c>
      <c r="H510">
        <v>1</v>
      </c>
      <c r="I510">
        <v>0.71</v>
      </c>
      <c r="J510">
        <v>12</v>
      </c>
      <c r="K510">
        <v>251</v>
      </c>
      <c r="L510">
        <v>35</v>
      </c>
      <c r="M510">
        <v>750</v>
      </c>
      <c r="N510">
        <v>11.13</v>
      </c>
      <c r="O510">
        <v>0.61</v>
      </c>
      <c r="P510">
        <v>24</v>
      </c>
      <c r="Q510">
        <v>179</v>
      </c>
      <c r="R510">
        <v>24</v>
      </c>
      <c r="S510">
        <v>300</v>
      </c>
      <c r="T510">
        <v>7.21</v>
      </c>
      <c r="U510">
        <v>0</v>
      </c>
      <c r="V510">
        <v>0</v>
      </c>
      <c r="W510">
        <v>0</v>
      </c>
      <c r="X510">
        <v>0</v>
      </c>
      <c r="Y510">
        <v>0</v>
      </c>
      <c r="Z510">
        <v>0</v>
      </c>
      <c r="AB510" t="s">
        <v>964</v>
      </c>
      <c r="AD510">
        <f t="shared" si="63"/>
        <v>36</v>
      </c>
      <c r="AE510">
        <f t="shared" si="64"/>
        <v>24</v>
      </c>
      <c r="AF510">
        <f t="shared" si="65"/>
        <v>0</v>
      </c>
      <c r="AG510" s="7">
        <f t="shared" si="66"/>
        <v>3.2004363425754994</v>
      </c>
      <c r="AH510" s="7">
        <f t="shared" si="67"/>
        <v>2.7600000000000002</v>
      </c>
      <c r="AI510" s="7" t="e">
        <f t="shared" si="68"/>
        <v>#NUM!</v>
      </c>
      <c r="AJ510" s="7"/>
      <c r="AK510" s="7">
        <f t="shared" si="69"/>
        <v>-7.9295636574245014</v>
      </c>
      <c r="AL510" s="7">
        <f t="shared" si="70"/>
        <v>-4.4499999999999993</v>
      </c>
      <c r="AM510" s="7" t="e">
        <f t="shared" si="71"/>
        <v>#NUM!</v>
      </c>
    </row>
    <row r="511" spans="1:39" x14ac:dyDescent="0.25">
      <c r="A511" t="s">
        <v>425</v>
      </c>
      <c r="B511" t="s">
        <v>427</v>
      </c>
      <c r="C511" s="6">
        <v>40376</v>
      </c>
      <c r="D511">
        <v>2</v>
      </c>
      <c r="E511">
        <v>2</v>
      </c>
      <c r="F511">
        <v>1.4</v>
      </c>
      <c r="G511">
        <v>1</v>
      </c>
      <c r="H511">
        <v>1</v>
      </c>
      <c r="I511">
        <v>1</v>
      </c>
      <c r="J511">
        <v>7</v>
      </c>
      <c r="K511">
        <v>3342</v>
      </c>
      <c r="L511">
        <v>51</v>
      </c>
      <c r="M511">
        <v>0</v>
      </c>
      <c r="N511">
        <v>21.35</v>
      </c>
      <c r="O511">
        <v>0.9</v>
      </c>
      <c r="P511">
        <v>10</v>
      </c>
      <c r="Q511">
        <v>1834</v>
      </c>
      <c r="R511">
        <v>10</v>
      </c>
      <c r="S511">
        <v>3000</v>
      </c>
      <c r="T511">
        <v>11.69</v>
      </c>
      <c r="U511">
        <v>0</v>
      </c>
      <c r="V511">
        <v>0</v>
      </c>
      <c r="W511">
        <v>0</v>
      </c>
      <c r="X511">
        <v>0</v>
      </c>
      <c r="Y511">
        <v>0</v>
      </c>
      <c r="Z511">
        <v>0</v>
      </c>
      <c r="AB511" t="s">
        <v>960</v>
      </c>
      <c r="AD511">
        <f t="shared" si="63"/>
        <v>17</v>
      </c>
      <c r="AE511">
        <f t="shared" si="64"/>
        <v>10</v>
      </c>
      <c r="AF511">
        <f t="shared" si="65"/>
        <v>0</v>
      </c>
      <c r="AG511" s="7">
        <f t="shared" si="66"/>
        <v>20.065930032496546</v>
      </c>
      <c r="AH511" s="7">
        <f t="shared" si="67"/>
        <v>13.786103219832711</v>
      </c>
      <c r="AI511" s="7" t="e">
        <f t="shared" si="68"/>
        <v>#NUM!</v>
      </c>
      <c r="AJ511" s="7"/>
      <c r="AK511" s="7">
        <f t="shared" si="69"/>
        <v>-1.2840699675034557</v>
      </c>
      <c r="AL511" s="7">
        <f t="shared" si="70"/>
        <v>2.0961032198327114</v>
      </c>
      <c r="AM511" s="7" t="e">
        <f t="shared" si="71"/>
        <v>#NUM!</v>
      </c>
    </row>
    <row r="512" spans="1:39" x14ac:dyDescent="0.25">
      <c r="A512" t="s">
        <v>425</v>
      </c>
      <c r="B512" t="s">
        <v>427</v>
      </c>
      <c r="C512" s="6">
        <v>40377</v>
      </c>
      <c r="D512">
        <v>2</v>
      </c>
      <c r="E512">
        <v>2</v>
      </c>
      <c r="F512">
        <v>1.4</v>
      </c>
      <c r="G512">
        <v>1</v>
      </c>
      <c r="H512">
        <v>1</v>
      </c>
      <c r="I512">
        <v>1</v>
      </c>
      <c r="J512">
        <v>11</v>
      </c>
      <c r="K512">
        <v>4397</v>
      </c>
      <c r="L512">
        <v>90</v>
      </c>
      <c r="M512">
        <v>0</v>
      </c>
      <c r="N512">
        <v>28.4</v>
      </c>
      <c r="O512">
        <v>0.97</v>
      </c>
      <c r="P512">
        <v>17</v>
      </c>
      <c r="Q512">
        <v>3100</v>
      </c>
      <c r="R512">
        <v>18</v>
      </c>
      <c r="S512">
        <v>5000</v>
      </c>
      <c r="T512">
        <v>23.63</v>
      </c>
      <c r="U512">
        <v>0</v>
      </c>
      <c r="V512">
        <v>0</v>
      </c>
      <c r="W512">
        <v>0</v>
      </c>
      <c r="X512">
        <v>0</v>
      </c>
      <c r="Y512">
        <v>0</v>
      </c>
      <c r="Z512">
        <v>0</v>
      </c>
      <c r="AA512" t="s">
        <v>1054</v>
      </c>
      <c r="AD512">
        <f t="shared" si="63"/>
        <v>28</v>
      </c>
      <c r="AE512">
        <f t="shared" si="64"/>
        <v>17</v>
      </c>
      <c r="AF512">
        <f t="shared" si="65"/>
        <v>0</v>
      </c>
      <c r="AG512" s="7">
        <f t="shared" si="66"/>
        <v>25.497576264617358</v>
      </c>
      <c r="AH512" s="7">
        <f t="shared" si="67"/>
        <v>19.400454611784905</v>
      </c>
      <c r="AI512" s="7" t="e">
        <f t="shared" si="68"/>
        <v>#NUM!</v>
      </c>
      <c r="AJ512" s="7"/>
      <c r="AK512" s="7">
        <f t="shared" si="69"/>
        <v>-2.9024237353826408</v>
      </c>
      <c r="AL512" s="7">
        <f t="shared" si="70"/>
        <v>-4.2295453882150937</v>
      </c>
      <c r="AM512" s="7" t="e">
        <f t="shared" si="71"/>
        <v>#NUM!</v>
      </c>
    </row>
    <row r="513" spans="1:39" x14ac:dyDescent="0.25">
      <c r="A513" t="s">
        <v>630</v>
      </c>
      <c r="B513" t="s">
        <v>867</v>
      </c>
      <c r="C513" s="6">
        <v>40321</v>
      </c>
      <c r="D513">
        <v>2</v>
      </c>
      <c r="E513">
        <v>3</v>
      </c>
      <c r="F513">
        <v>1.4</v>
      </c>
      <c r="G513">
        <v>1</v>
      </c>
      <c r="H513">
        <v>1</v>
      </c>
      <c r="I513">
        <v>1</v>
      </c>
      <c r="J513">
        <v>20</v>
      </c>
      <c r="K513">
        <v>1897</v>
      </c>
      <c r="L513">
        <v>38</v>
      </c>
      <c r="M513">
        <v>0</v>
      </c>
      <c r="N513">
        <v>16.8</v>
      </c>
      <c r="O513">
        <v>0.8</v>
      </c>
      <c r="P513">
        <v>9</v>
      </c>
      <c r="Q513">
        <v>394</v>
      </c>
      <c r="R513">
        <v>17</v>
      </c>
      <c r="S513">
        <v>1500</v>
      </c>
      <c r="T513">
        <v>7.59</v>
      </c>
      <c r="U513">
        <v>0.71</v>
      </c>
      <c r="V513">
        <v>9</v>
      </c>
      <c r="W513">
        <v>209</v>
      </c>
      <c r="X513">
        <v>9</v>
      </c>
      <c r="Y513">
        <v>750</v>
      </c>
      <c r="Z513">
        <v>4.7</v>
      </c>
      <c r="AA513" t="s">
        <v>655</v>
      </c>
      <c r="AD513">
        <f t="shared" si="63"/>
        <v>38</v>
      </c>
      <c r="AE513">
        <f t="shared" si="64"/>
        <v>18</v>
      </c>
      <c r="AF513">
        <f t="shared" si="65"/>
        <v>9</v>
      </c>
      <c r="AG513" s="7">
        <f t="shared" si="66"/>
        <v>19.068408067376996</v>
      </c>
      <c r="AH513" s="7">
        <f t="shared" si="67"/>
        <v>4.9330114032941061</v>
      </c>
      <c r="AI513" s="7">
        <f t="shared" si="68"/>
        <v>2.31</v>
      </c>
      <c r="AJ513" s="7"/>
      <c r="AK513" s="7">
        <f t="shared" si="69"/>
        <v>2.2684080673769955</v>
      </c>
      <c r="AL513" s="7">
        <f t="shared" si="70"/>
        <v>-2.6569885967058937</v>
      </c>
      <c r="AM513" s="7">
        <f t="shared" si="71"/>
        <v>-2.39</v>
      </c>
    </row>
    <row r="514" spans="1:39" x14ac:dyDescent="0.25">
      <c r="A514" t="s">
        <v>630</v>
      </c>
      <c r="B514" t="s">
        <v>867</v>
      </c>
      <c r="C514" s="6">
        <v>40322</v>
      </c>
      <c r="D514">
        <v>2</v>
      </c>
      <c r="E514">
        <v>3</v>
      </c>
      <c r="F514">
        <v>1.4</v>
      </c>
      <c r="G514">
        <v>1</v>
      </c>
      <c r="H514">
        <v>1</v>
      </c>
      <c r="I514">
        <v>0.75</v>
      </c>
      <c r="J514">
        <v>6</v>
      </c>
      <c r="K514">
        <v>308</v>
      </c>
      <c r="L514">
        <v>26</v>
      </c>
      <c r="M514">
        <v>1000</v>
      </c>
      <c r="N514">
        <v>9.41</v>
      </c>
      <c r="O514">
        <v>0.71</v>
      </c>
      <c r="P514">
        <v>16</v>
      </c>
      <c r="Q514">
        <v>281</v>
      </c>
      <c r="R514">
        <v>21</v>
      </c>
      <c r="S514">
        <v>750</v>
      </c>
      <c r="T514">
        <v>7.67</v>
      </c>
      <c r="U514">
        <v>0.61</v>
      </c>
      <c r="V514">
        <v>4</v>
      </c>
      <c r="W514">
        <v>151</v>
      </c>
      <c r="X514">
        <v>5</v>
      </c>
      <c r="Y514">
        <v>300</v>
      </c>
      <c r="Z514">
        <v>3.18</v>
      </c>
      <c r="AA514" t="s">
        <v>715</v>
      </c>
      <c r="AD514">
        <f t="shared" ref="AD514:AD577" si="72">(J514+P514+V514)</f>
        <v>26</v>
      </c>
      <c r="AE514">
        <f t="shared" ref="AE514:AE577" si="73">(+P514+V514)</f>
        <v>20</v>
      </c>
      <c r="AF514">
        <f t="shared" ref="AF514:AF577" si="74">+V514</f>
        <v>4</v>
      </c>
      <c r="AG514" s="7">
        <f t="shared" ref="AG514:AG577" si="75">(MAX($AN$7,(((LOG10(K514)^$AN$2))+(K514/$AN$3)+$AN$4))*(1+((AD514-32)/100)))+((AD514&gt;48)*(AD514-48)*0.1)</f>
        <v>3.98506846825217</v>
      </c>
      <c r="AH514" s="7">
        <f t="shared" ref="AH514:AH577" si="76">MAX($AN$7,(((LOG10(Q514)^$AN$2))+(Q514/$AN$3)+$AN$4))*(1+((AE514-32)/100))+((AE514&gt;48)*(AE514-48)*0.1)</f>
        <v>3.2642797424500998</v>
      </c>
      <c r="AI514" s="7">
        <f t="shared" ref="AI514:AI577" si="77">MAX($AN$7,(((LOG10(W514)^$AN$2))+(W514/$AN$3)+$AN$4))*(1+((AF514-32)/100))+((AF514&gt;48)*(AF514-48)*0.1)</f>
        <v>2.16</v>
      </c>
      <c r="AJ514" s="7"/>
      <c r="AK514" s="7">
        <f t="shared" ref="AK514:AK577" si="78">+AG514-N514</f>
        <v>-5.4249315317478306</v>
      </c>
      <c r="AL514" s="7">
        <f t="shared" ref="AL514:AL577" si="79">+AH514-T514</f>
        <v>-4.4057202575499002</v>
      </c>
      <c r="AM514" s="7">
        <f t="shared" ref="AM514:AM577" si="80">+AI514-Z514</f>
        <v>-1.02</v>
      </c>
    </row>
    <row r="515" spans="1:39" x14ac:dyDescent="0.25">
      <c r="A515" t="s">
        <v>630</v>
      </c>
      <c r="B515" t="s">
        <v>867</v>
      </c>
      <c r="C515" s="6">
        <v>40322</v>
      </c>
      <c r="D515">
        <v>2</v>
      </c>
      <c r="E515">
        <v>2</v>
      </c>
      <c r="F515">
        <v>1.4</v>
      </c>
      <c r="G515">
        <v>1</v>
      </c>
      <c r="H515">
        <v>1</v>
      </c>
      <c r="I515">
        <v>1</v>
      </c>
      <c r="J515">
        <v>1</v>
      </c>
      <c r="K515">
        <v>909</v>
      </c>
      <c r="L515">
        <v>4</v>
      </c>
      <c r="M515">
        <v>0</v>
      </c>
      <c r="N515">
        <v>4.9000000000000004</v>
      </c>
      <c r="O515">
        <v>0.8</v>
      </c>
      <c r="P515">
        <v>4</v>
      </c>
      <c r="Q515">
        <v>658</v>
      </c>
      <c r="R515">
        <v>4</v>
      </c>
      <c r="S515">
        <v>1500</v>
      </c>
      <c r="T515">
        <v>3.94</v>
      </c>
      <c r="U515">
        <v>0</v>
      </c>
      <c r="V515">
        <v>0</v>
      </c>
      <c r="W515">
        <v>0</v>
      </c>
      <c r="X515">
        <v>0</v>
      </c>
      <c r="Y515">
        <v>0</v>
      </c>
      <c r="Z515">
        <v>0</v>
      </c>
      <c r="AB515" t="s">
        <v>1031</v>
      </c>
      <c r="AD515">
        <f t="shared" si="72"/>
        <v>5</v>
      </c>
      <c r="AE515">
        <f t="shared" si="73"/>
        <v>4</v>
      </c>
      <c r="AF515">
        <f t="shared" si="74"/>
        <v>0</v>
      </c>
      <c r="AG515" s="7">
        <f t="shared" si="75"/>
        <v>8.5080067086578186</v>
      </c>
      <c r="AH515" s="7">
        <f t="shared" si="76"/>
        <v>6.6310649503344239</v>
      </c>
      <c r="AI515" s="7" t="e">
        <f t="shared" si="77"/>
        <v>#NUM!</v>
      </c>
      <c r="AJ515" s="7"/>
      <c r="AK515" s="7">
        <f t="shared" si="78"/>
        <v>3.6080067086578183</v>
      </c>
      <c r="AL515" s="7">
        <f t="shared" si="79"/>
        <v>2.6910649503344239</v>
      </c>
      <c r="AM515" s="7" t="e">
        <f t="shared" si="80"/>
        <v>#NUM!</v>
      </c>
    </row>
    <row r="516" spans="1:39" x14ac:dyDescent="0.25">
      <c r="A516" t="s">
        <v>630</v>
      </c>
      <c r="B516" t="s">
        <v>867</v>
      </c>
      <c r="C516" s="6">
        <v>40322</v>
      </c>
      <c r="D516">
        <v>2</v>
      </c>
      <c r="E516">
        <v>2</v>
      </c>
      <c r="F516">
        <v>1.4</v>
      </c>
      <c r="G516">
        <v>1</v>
      </c>
      <c r="H516">
        <v>1</v>
      </c>
      <c r="I516">
        <v>1</v>
      </c>
      <c r="J516">
        <v>17</v>
      </c>
      <c r="K516">
        <v>2616</v>
      </c>
      <c r="L516">
        <v>51</v>
      </c>
      <c r="M516">
        <v>0</v>
      </c>
      <c r="N516">
        <v>21.35</v>
      </c>
      <c r="O516">
        <v>0.84</v>
      </c>
      <c r="P516">
        <v>8</v>
      </c>
      <c r="Q516">
        <v>814</v>
      </c>
      <c r="R516">
        <v>8</v>
      </c>
      <c r="S516">
        <v>2000</v>
      </c>
      <c r="T516">
        <v>6.32</v>
      </c>
      <c r="U516">
        <v>0</v>
      </c>
      <c r="V516">
        <v>0</v>
      </c>
      <c r="W516">
        <v>0</v>
      </c>
      <c r="X516">
        <v>0</v>
      </c>
      <c r="Y516">
        <v>0</v>
      </c>
      <c r="Z516">
        <v>0</v>
      </c>
      <c r="AA516" t="s">
        <v>1060</v>
      </c>
      <c r="AD516">
        <f t="shared" si="72"/>
        <v>25</v>
      </c>
      <c r="AE516">
        <f t="shared" si="73"/>
        <v>8</v>
      </c>
      <c r="AF516">
        <f t="shared" si="74"/>
        <v>0</v>
      </c>
      <c r="AG516" s="7">
        <f t="shared" si="75"/>
        <v>19.620916135306107</v>
      </c>
      <c r="AH516" s="7">
        <f t="shared" si="76"/>
        <v>8.2056134257117872</v>
      </c>
      <c r="AI516" s="7" t="e">
        <f t="shared" si="77"/>
        <v>#NUM!</v>
      </c>
      <c r="AJ516" s="7"/>
      <c r="AK516" s="7">
        <f t="shared" si="78"/>
        <v>-1.7290838646938944</v>
      </c>
      <c r="AL516" s="7">
        <f t="shared" si="79"/>
        <v>1.8856134257117869</v>
      </c>
      <c r="AM516" s="7" t="e">
        <f t="shared" si="80"/>
        <v>#NUM!</v>
      </c>
    </row>
    <row r="517" spans="1:39" x14ac:dyDescent="0.25">
      <c r="A517" t="s">
        <v>630</v>
      </c>
      <c r="B517" t="s">
        <v>631</v>
      </c>
      <c r="C517" s="6">
        <v>40317</v>
      </c>
      <c r="D517">
        <v>2</v>
      </c>
      <c r="E517">
        <v>3</v>
      </c>
      <c r="F517">
        <v>1.4</v>
      </c>
      <c r="G517">
        <v>1</v>
      </c>
      <c r="H517">
        <v>1</v>
      </c>
      <c r="I517">
        <v>1</v>
      </c>
      <c r="J517">
        <v>12</v>
      </c>
      <c r="K517">
        <v>1662</v>
      </c>
      <c r="L517">
        <v>26</v>
      </c>
      <c r="M517">
        <v>0</v>
      </c>
      <c r="N517">
        <v>12.6</v>
      </c>
      <c r="O517">
        <v>0.8</v>
      </c>
      <c r="P517">
        <v>5</v>
      </c>
      <c r="Q517">
        <v>394</v>
      </c>
      <c r="R517">
        <v>28</v>
      </c>
      <c r="S517">
        <v>1500</v>
      </c>
      <c r="T517">
        <v>6.75</v>
      </c>
      <c r="U517">
        <v>0.71</v>
      </c>
      <c r="V517">
        <v>11</v>
      </c>
      <c r="W517">
        <v>263</v>
      </c>
      <c r="X517">
        <v>20</v>
      </c>
      <c r="Y517">
        <v>750</v>
      </c>
      <c r="Z517">
        <v>4.95</v>
      </c>
      <c r="AB517" t="s">
        <v>140</v>
      </c>
      <c r="AD517">
        <f t="shared" si="72"/>
        <v>28</v>
      </c>
      <c r="AE517">
        <f t="shared" si="73"/>
        <v>16</v>
      </c>
      <c r="AF517">
        <f t="shared" si="74"/>
        <v>11</v>
      </c>
      <c r="AG517" s="7">
        <f t="shared" si="75"/>
        <v>16.099607851369594</v>
      </c>
      <c r="AH517" s="7">
        <f t="shared" si="76"/>
        <v>4.818290207868662</v>
      </c>
      <c r="AI517" s="7">
        <f t="shared" si="77"/>
        <v>2.6355260967701328</v>
      </c>
      <c r="AJ517" s="7"/>
      <c r="AK517" s="7">
        <f t="shared" si="78"/>
        <v>3.4996078513695945</v>
      </c>
      <c r="AL517" s="7">
        <f t="shared" si="79"/>
        <v>-1.931709792131338</v>
      </c>
      <c r="AM517" s="7">
        <f t="shared" si="80"/>
        <v>-2.3144739032298673</v>
      </c>
    </row>
    <row r="518" spans="1:39" x14ac:dyDescent="0.25">
      <c r="A518" t="s">
        <v>630</v>
      </c>
      <c r="B518" t="s">
        <v>631</v>
      </c>
      <c r="C518" s="6">
        <v>40318</v>
      </c>
      <c r="D518">
        <v>2</v>
      </c>
      <c r="E518">
        <v>3</v>
      </c>
      <c r="F518">
        <v>1.4</v>
      </c>
      <c r="G518">
        <v>1</v>
      </c>
      <c r="H518">
        <v>1</v>
      </c>
      <c r="I518">
        <v>1</v>
      </c>
      <c r="J518">
        <v>13</v>
      </c>
      <c r="K518">
        <v>1334</v>
      </c>
      <c r="L518">
        <v>28</v>
      </c>
      <c r="M518">
        <v>0</v>
      </c>
      <c r="N518">
        <v>13.3</v>
      </c>
      <c r="O518">
        <v>0.8</v>
      </c>
      <c r="P518">
        <v>3</v>
      </c>
      <c r="Q518">
        <v>377</v>
      </c>
      <c r="R518">
        <v>16</v>
      </c>
      <c r="S518">
        <v>1500</v>
      </c>
      <c r="T518">
        <v>7.31</v>
      </c>
      <c r="U518">
        <v>0.71</v>
      </c>
      <c r="V518">
        <v>13</v>
      </c>
      <c r="W518">
        <v>283</v>
      </c>
      <c r="X518">
        <v>13</v>
      </c>
      <c r="Y518">
        <v>750</v>
      </c>
      <c r="Z518">
        <v>5.69</v>
      </c>
      <c r="AB518" t="s">
        <v>254</v>
      </c>
      <c r="AD518">
        <f t="shared" si="72"/>
        <v>29</v>
      </c>
      <c r="AE518">
        <f t="shared" si="73"/>
        <v>16</v>
      </c>
      <c r="AF518">
        <f t="shared" si="74"/>
        <v>13</v>
      </c>
      <c r="AG518" s="7">
        <f t="shared" si="75"/>
        <v>14.377967985043561</v>
      </c>
      <c r="AH518" s="7">
        <f t="shared" si="76"/>
        <v>4.586389287918248</v>
      </c>
      <c r="AI518" s="7">
        <f t="shared" si="77"/>
        <v>3.0373823115453678</v>
      </c>
      <c r="AJ518" s="7"/>
      <c r="AK518" s="7">
        <f t="shared" si="78"/>
        <v>1.0779679850435606</v>
      </c>
      <c r="AL518" s="7">
        <f t="shared" si="79"/>
        <v>-2.7236107120817517</v>
      </c>
      <c r="AM518" s="7">
        <f t="shared" si="80"/>
        <v>-2.6526176884546326</v>
      </c>
    </row>
    <row r="519" spans="1:39" x14ac:dyDescent="0.25">
      <c r="A519" t="s">
        <v>630</v>
      </c>
      <c r="B519" t="s">
        <v>631</v>
      </c>
      <c r="C519" s="6">
        <v>40319</v>
      </c>
      <c r="D519">
        <v>2</v>
      </c>
      <c r="E519">
        <v>3</v>
      </c>
      <c r="F519">
        <v>1.4</v>
      </c>
      <c r="G519">
        <v>1</v>
      </c>
      <c r="H519">
        <v>1</v>
      </c>
      <c r="I519">
        <v>1</v>
      </c>
      <c r="J519">
        <v>14</v>
      </c>
      <c r="K519">
        <v>1447</v>
      </c>
      <c r="L519">
        <v>31</v>
      </c>
      <c r="M519">
        <v>0</v>
      </c>
      <c r="N519">
        <v>14.35</v>
      </c>
      <c r="O519">
        <v>0.8</v>
      </c>
      <c r="P519">
        <v>4</v>
      </c>
      <c r="Q519">
        <v>447</v>
      </c>
      <c r="R519">
        <v>18</v>
      </c>
      <c r="S519">
        <v>1500</v>
      </c>
      <c r="T519">
        <v>7.87</v>
      </c>
      <c r="U519">
        <v>0.71</v>
      </c>
      <c r="V519">
        <v>14</v>
      </c>
      <c r="W519">
        <v>352</v>
      </c>
      <c r="X519">
        <v>14</v>
      </c>
      <c r="Y519">
        <v>750</v>
      </c>
      <c r="Z519">
        <v>5.93</v>
      </c>
      <c r="AB519" t="s">
        <v>38</v>
      </c>
      <c r="AD519">
        <f t="shared" si="72"/>
        <v>32</v>
      </c>
      <c r="AE519">
        <f t="shared" si="73"/>
        <v>18</v>
      </c>
      <c r="AF519">
        <f t="shared" si="74"/>
        <v>14</v>
      </c>
      <c r="AG519" s="7">
        <f t="shared" si="75"/>
        <v>15.531747706326311</v>
      </c>
      <c r="AH519" s="7">
        <f t="shared" si="76"/>
        <v>5.6292309932783535</v>
      </c>
      <c r="AI519" s="7">
        <f t="shared" si="77"/>
        <v>4.1307459417802557</v>
      </c>
      <c r="AJ519" s="7"/>
      <c r="AK519" s="7">
        <f t="shared" si="78"/>
        <v>1.1817477063263109</v>
      </c>
      <c r="AL519" s="7">
        <f t="shared" si="79"/>
        <v>-2.2407690067216466</v>
      </c>
      <c r="AM519" s="7">
        <f t="shared" si="80"/>
        <v>-1.799254058219744</v>
      </c>
    </row>
    <row r="520" spans="1:39" x14ac:dyDescent="0.25">
      <c r="A520" t="s">
        <v>630</v>
      </c>
      <c r="B520" t="s">
        <v>631</v>
      </c>
      <c r="C520" s="6">
        <v>40320</v>
      </c>
      <c r="D520">
        <v>2</v>
      </c>
      <c r="E520">
        <v>2</v>
      </c>
      <c r="F520">
        <v>1.4</v>
      </c>
      <c r="G520">
        <v>1</v>
      </c>
      <c r="H520">
        <v>1</v>
      </c>
      <c r="I520">
        <v>1</v>
      </c>
      <c r="J520">
        <v>13</v>
      </c>
      <c r="K520">
        <v>2911</v>
      </c>
      <c r="L520">
        <v>29</v>
      </c>
      <c r="M520">
        <v>0</v>
      </c>
      <c r="N520">
        <v>13.65</v>
      </c>
      <c r="O520">
        <v>0.8</v>
      </c>
      <c r="P520">
        <v>4</v>
      </c>
      <c r="Q520">
        <v>782</v>
      </c>
      <c r="R520">
        <v>5</v>
      </c>
      <c r="S520">
        <v>1500</v>
      </c>
      <c r="T520">
        <v>4.22</v>
      </c>
      <c r="U520">
        <v>1</v>
      </c>
      <c r="V520">
        <v>0</v>
      </c>
      <c r="W520">
        <v>0</v>
      </c>
      <c r="X520">
        <v>0</v>
      </c>
      <c r="Y520">
        <v>0</v>
      </c>
      <c r="Z520">
        <v>0</v>
      </c>
      <c r="AB520" t="s">
        <v>914</v>
      </c>
      <c r="AD520">
        <f t="shared" si="72"/>
        <v>17</v>
      </c>
      <c r="AE520">
        <f t="shared" si="73"/>
        <v>4</v>
      </c>
      <c r="AF520">
        <f t="shared" si="74"/>
        <v>0</v>
      </c>
      <c r="AG520" s="7">
        <f t="shared" si="75"/>
        <v>18.850948426013296</v>
      </c>
      <c r="AH520" s="7">
        <f t="shared" si="76"/>
        <v>7.5535307438370793</v>
      </c>
      <c r="AI520" s="7" t="e">
        <f t="shared" si="77"/>
        <v>#NUM!</v>
      </c>
      <c r="AJ520" s="7"/>
      <c r="AK520" s="7">
        <f t="shared" si="78"/>
        <v>5.2009484260132961</v>
      </c>
      <c r="AL520" s="7">
        <f t="shared" si="79"/>
        <v>3.3335307438370796</v>
      </c>
      <c r="AM520" s="7" t="e">
        <f t="shared" si="80"/>
        <v>#NUM!</v>
      </c>
    </row>
    <row r="521" spans="1:39" x14ac:dyDescent="0.25">
      <c r="A521" t="s">
        <v>630</v>
      </c>
      <c r="B521" t="s">
        <v>631</v>
      </c>
      <c r="C521" s="6">
        <v>40320</v>
      </c>
      <c r="D521">
        <v>2</v>
      </c>
      <c r="E521">
        <v>2</v>
      </c>
      <c r="F521">
        <v>1.4</v>
      </c>
      <c r="G521">
        <v>1</v>
      </c>
      <c r="H521">
        <v>1</v>
      </c>
      <c r="I521">
        <v>0.71</v>
      </c>
      <c r="J521">
        <v>6</v>
      </c>
      <c r="K521">
        <v>287</v>
      </c>
      <c r="L521">
        <v>12</v>
      </c>
      <c r="M521">
        <v>750</v>
      </c>
      <c r="N521">
        <v>5.44</v>
      </c>
      <c r="O521">
        <v>0.61</v>
      </c>
      <c r="P521">
        <v>7</v>
      </c>
      <c r="Q521">
        <v>172</v>
      </c>
      <c r="R521">
        <v>7</v>
      </c>
      <c r="S521">
        <v>300</v>
      </c>
      <c r="T521">
        <v>3.6</v>
      </c>
      <c r="U521">
        <v>0</v>
      </c>
      <c r="V521">
        <v>0</v>
      </c>
      <c r="W521">
        <v>0</v>
      </c>
      <c r="X521">
        <v>0</v>
      </c>
      <c r="Y521">
        <v>0</v>
      </c>
      <c r="Z521">
        <v>0</v>
      </c>
      <c r="AB521" t="s">
        <v>915</v>
      </c>
      <c r="AD521">
        <f t="shared" si="72"/>
        <v>13</v>
      </c>
      <c r="AE521">
        <f t="shared" si="73"/>
        <v>7</v>
      </c>
      <c r="AF521">
        <f t="shared" si="74"/>
        <v>0</v>
      </c>
      <c r="AG521" s="7">
        <f t="shared" si="75"/>
        <v>3.1024260123156178</v>
      </c>
      <c r="AH521" s="7">
        <f t="shared" si="76"/>
        <v>2.25</v>
      </c>
      <c r="AI521" s="7" t="e">
        <f t="shared" si="77"/>
        <v>#NUM!</v>
      </c>
      <c r="AJ521" s="7"/>
      <c r="AK521" s="7">
        <f t="shared" si="78"/>
        <v>-2.3375739876843826</v>
      </c>
      <c r="AL521" s="7">
        <f t="shared" si="79"/>
        <v>-1.35</v>
      </c>
      <c r="AM521" s="7" t="e">
        <f t="shared" si="80"/>
        <v>#NUM!</v>
      </c>
    </row>
    <row r="522" spans="1:39" x14ac:dyDescent="0.25">
      <c r="A522" t="s">
        <v>630</v>
      </c>
      <c r="B522" t="s">
        <v>631</v>
      </c>
      <c r="C522" s="6">
        <v>40321</v>
      </c>
      <c r="D522">
        <v>2</v>
      </c>
      <c r="E522">
        <v>3</v>
      </c>
      <c r="F522">
        <v>1.4</v>
      </c>
      <c r="G522">
        <v>1</v>
      </c>
      <c r="H522">
        <v>1</v>
      </c>
      <c r="I522">
        <v>1</v>
      </c>
      <c r="J522">
        <v>2</v>
      </c>
      <c r="K522">
        <v>742</v>
      </c>
      <c r="L522">
        <v>6</v>
      </c>
      <c r="M522">
        <v>0</v>
      </c>
      <c r="N522">
        <v>5.6</v>
      </c>
      <c r="O522">
        <v>0.8</v>
      </c>
      <c r="P522">
        <v>1</v>
      </c>
      <c r="Q522">
        <v>524</v>
      </c>
      <c r="R522">
        <v>5</v>
      </c>
      <c r="S522">
        <v>1500</v>
      </c>
      <c r="T522">
        <v>4.22</v>
      </c>
      <c r="U522">
        <v>0.71</v>
      </c>
      <c r="V522">
        <v>4</v>
      </c>
      <c r="W522">
        <v>296</v>
      </c>
      <c r="X522">
        <v>4</v>
      </c>
      <c r="Y522">
        <v>750</v>
      </c>
      <c r="Z522">
        <v>3.46</v>
      </c>
      <c r="AB522" t="s">
        <v>204</v>
      </c>
      <c r="AD522">
        <f t="shared" si="72"/>
        <v>7</v>
      </c>
      <c r="AE522">
        <f t="shared" si="73"/>
        <v>5</v>
      </c>
      <c r="AF522">
        <f t="shared" si="74"/>
        <v>4</v>
      </c>
      <c r="AG522" s="7">
        <f t="shared" si="75"/>
        <v>7.5714846446242925</v>
      </c>
      <c r="AH522" s="7">
        <f t="shared" si="76"/>
        <v>5.5529970992242523</v>
      </c>
      <c r="AI522" s="7">
        <f t="shared" si="77"/>
        <v>2.8857824800425282</v>
      </c>
      <c r="AJ522" s="7"/>
      <c r="AK522" s="7">
        <f t="shared" si="78"/>
        <v>1.9714846446242928</v>
      </c>
      <c r="AL522" s="7">
        <f t="shared" si="79"/>
        <v>1.3329970992242526</v>
      </c>
      <c r="AM522" s="7">
        <f t="shared" si="80"/>
        <v>-0.57421751995747172</v>
      </c>
    </row>
    <row r="523" spans="1:39" x14ac:dyDescent="0.25">
      <c r="A523" t="s">
        <v>259</v>
      </c>
      <c r="B523" t="s">
        <v>260</v>
      </c>
      <c r="C523" s="6">
        <v>40289</v>
      </c>
      <c r="D523">
        <v>2</v>
      </c>
      <c r="E523">
        <v>3</v>
      </c>
      <c r="F523">
        <v>1.4</v>
      </c>
      <c r="G523">
        <v>1</v>
      </c>
      <c r="H523">
        <v>1</v>
      </c>
      <c r="I523">
        <v>1</v>
      </c>
      <c r="J523">
        <v>10</v>
      </c>
      <c r="K523">
        <v>2729</v>
      </c>
      <c r="L523">
        <v>28</v>
      </c>
      <c r="M523">
        <v>0</v>
      </c>
      <c r="N523">
        <v>13.3</v>
      </c>
      <c r="O523">
        <v>0.84</v>
      </c>
      <c r="P523">
        <v>2</v>
      </c>
      <c r="Q523">
        <v>888</v>
      </c>
      <c r="R523">
        <v>4</v>
      </c>
      <c r="S523">
        <v>2000</v>
      </c>
      <c r="T523">
        <v>4.13</v>
      </c>
      <c r="U523">
        <v>0.75</v>
      </c>
      <c r="V523">
        <v>3</v>
      </c>
      <c r="W523">
        <v>416</v>
      </c>
      <c r="X523">
        <v>3</v>
      </c>
      <c r="Y523">
        <v>1000</v>
      </c>
      <c r="Z523">
        <v>3.4</v>
      </c>
      <c r="AB523" t="s">
        <v>140</v>
      </c>
      <c r="AD523">
        <f t="shared" si="72"/>
        <v>15</v>
      </c>
      <c r="AE523">
        <f t="shared" si="73"/>
        <v>5</v>
      </c>
      <c r="AF523">
        <f t="shared" si="74"/>
        <v>3</v>
      </c>
      <c r="AG523" s="7">
        <f t="shared" si="75"/>
        <v>17.863571675651965</v>
      </c>
      <c r="AH523" s="7">
        <f t="shared" si="76"/>
        <v>8.3739434027408208</v>
      </c>
      <c r="AI523" s="7">
        <f t="shared" si="77"/>
        <v>4.3175220454737504</v>
      </c>
      <c r="AJ523" s="7"/>
      <c r="AK523" s="7">
        <f t="shared" si="78"/>
        <v>4.5635716756519642</v>
      </c>
      <c r="AL523" s="7">
        <f t="shared" si="79"/>
        <v>4.2439434027408209</v>
      </c>
      <c r="AM523" s="7">
        <f t="shared" si="80"/>
        <v>0.91752204547375049</v>
      </c>
    </row>
    <row r="524" spans="1:39" x14ac:dyDescent="0.25">
      <c r="A524" t="s">
        <v>259</v>
      </c>
      <c r="B524" t="s">
        <v>260</v>
      </c>
      <c r="C524" s="6">
        <v>40290</v>
      </c>
      <c r="D524">
        <v>2</v>
      </c>
      <c r="E524">
        <v>3</v>
      </c>
      <c r="F524">
        <v>1.4</v>
      </c>
      <c r="G524">
        <v>0.8</v>
      </c>
      <c r="H524">
        <v>1</v>
      </c>
      <c r="I524">
        <v>1</v>
      </c>
      <c r="J524">
        <v>6</v>
      </c>
      <c r="K524">
        <v>1417</v>
      </c>
      <c r="L524">
        <v>15</v>
      </c>
      <c r="M524">
        <v>0</v>
      </c>
      <c r="N524">
        <v>7</v>
      </c>
      <c r="O524">
        <v>0.84</v>
      </c>
      <c r="P524">
        <v>5</v>
      </c>
      <c r="Q524">
        <v>612</v>
      </c>
      <c r="R524">
        <v>9</v>
      </c>
      <c r="S524">
        <v>2000</v>
      </c>
      <c r="T524">
        <v>4.49</v>
      </c>
      <c r="U524">
        <v>0.71</v>
      </c>
      <c r="V524">
        <v>4</v>
      </c>
      <c r="W524">
        <v>261</v>
      </c>
      <c r="X524">
        <v>4</v>
      </c>
      <c r="Y524">
        <v>750</v>
      </c>
      <c r="Z524">
        <v>2.77</v>
      </c>
      <c r="AB524" t="s">
        <v>261</v>
      </c>
      <c r="AD524">
        <f t="shared" si="72"/>
        <v>15</v>
      </c>
      <c r="AE524">
        <f t="shared" si="73"/>
        <v>9</v>
      </c>
      <c r="AF524">
        <f t="shared" si="74"/>
        <v>4</v>
      </c>
      <c r="AG524" s="7">
        <f t="shared" si="75"/>
        <v>12.738652038712523</v>
      </c>
      <c r="AH524" s="7">
        <f t="shared" si="76"/>
        <v>6.6905341425128313</v>
      </c>
      <c r="AI524" s="7">
        <f t="shared" si="77"/>
        <v>2.3713586431256335</v>
      </c>
      <c r="AJ524" s="7"/>
      <c r="AK524" s="7">
        <f t="shared" si="78"/>
        <v>5.7386520387125231</v>
      </c>
      <c r="AL524" s="7">
        <f t="shared" si="79"/>
        <v>2.2005341425128311</v>
      </c>
      <c r="AM524" s="7">
        <f t="shared" si="80"/>
        <v>-0.39864135687436653</v>
      </c>
    </row>
    <row r="525" spans="1:39" x14ac:dyDescent="0.25">
      <c r="A525" t="s">
        <v>259</v>
      </c>
      <c r="B525" t="s">
        <v>260</v>
      </c>
      <c r="C525" s="6">
        <v>40292</v>
      </c>
      <c r="D525">
        <v>2</v>
      </c>
      <c r="E525">
        <v>3</v>
      </c>
      <c r="F525">
        <v>1.4</v>
      </c>
      <c r="G525">
        <v>1</v>
      </c>
      <c r="H525">
        <v>1</v>
      </c>
      <c r="I525">
        <v>0.84</v>
      </c>
      <c r="J525">
        <v>4</v>
      </c>
      <c r="K525">
        <v>636</v>
      </c>
      <c r="L525">
        <v>9</v>
      </c>
      <c r="M525">
        <v>2000</v>
      </c>
      <c r="N525">
        <v>5.61</v>
      </c>
      <c r="O525">
        <v>0.75</v>
      </c>
      <c r="P525">
        <v>3</v>
      </c>
      <c r="Q525">
        <v>408</v>
      </c>
      <c r="R525">
        <v>6</v>
      </c>
      <c r="S525">
        <v>1000</v>
      </c>
      <c r="T525">
        <v>4.18</v>
      </c>
      <c r="U525">
        <v>0.65</v>
      </c>
      <c r="V525">
        <v>3</v>
      </c>
      <c r="W525">
        <v>238</v>
      </c>
      <c r="X525">
        <v>3</v>
      </c>
      <c r="Y525">
        <v>500</v>
      </c>
      <c r="Z525">
        <v>2.96</v>
      </c>
      <c r="AB525" t="s">
        <v>262</v>
      </c>
      <c r="AD525">
        <f t="shared" si="72"/>
        <v>10</v>
      </c>
      <c r="AE525">
        <f t="shared" si="73"/>
        <v>6</v>
      </c>
      <c r="AF525">
        <f t="shared" si="74"/>
        <v>3</v>
      </c>
      <c r="AG525" s="7">
        <f t="shared" si="75"/>
        <v>6.9920677887895515</v>
      </c>
      <c r="AH525" s="7">
        <f t="shared" si="76"/>
        <v>4.4082672224592301</v>
      </c>
      <c r="AI525" s="7">
        <f t="shared" si="77"/>
        <v>2.13</v>
      </c>
      <c r="AJ525" s="7"/>
      <c r="AK525" s="7">
        <f t="shared" si="78"/>
        <v>1.3820677887895512</v>
      </c>
      <c r="AL525" s="7">
        <f t="shared" si="79"/>
        <v>0.22826722245923037</v>
      </c>
      <c r="AM525" s="7">
        <f t="shared" si="80"/>
        <v>-0.83000000000000007</v>
      </c>
    </row>
    <row r="526" spans="1:39" x14ac:dyDescent="0.25">
      <c r="A526" t="s">
        <v>259</v>
      </c>
      <c r="B526" t="s">
        <v>260</v>
      </c>
      <c r="C526" s="6">
        <v>40292</v>
      </c>
      <c r="D526">
        <v>2</v>
      </c>
      <c r="E526">
        <v>2</v>
      </c>
      <c r="F526">
        <v>1.4</v>
      </c>
      <c r="G526">
        <v>1</v>
      </c>
      <c r="H526">
        <v>1</v>
      </c>
      <c r="I526">
        <v>1</v>
      </c>
      <c r="J526">
        <v>10</v>
      </c>
      <c r="K526">
        <v>3308</v>
      </c>
      <c r="L526">
        <v>25</v>
      </c>
      <c r="M526">
        <v>0</v>
      </c>
      <c r="N526">
        <v>12.25</v>
      </c>
      <c r="O526">
        <v>0.9</v>
      </c>
      <c r="P526">
        <v>7</v>
      </c>
      <c r="Q526">
        <v>1583</v>
      </c>
      <c r="R526">
        <v>7</v>
      </c>
      <c r="S526">
        <v>3000</v>
      </c>
      <c r="T526">
        <v>5.89</v>
      </c>
      <c r="U526">
        <v>0</v>
      </c>
      <c r="V526">
        <v>0</v>
      </c>
      <c r="W526">
        <v>0</v>
      </c>
      <c r="X526">
        <v>0</v>
      </c>
      <c r="Y526">
        <v>0</v>
      </c>
      <c r="Z526">
        <v>0</v>
      </c>
      <c r="AB526" t="s">
        <v>893</v>
      </c>
      <c r="AD526">
        <f t="shared" si="72"/>
        <v>17</v>
      </c>
      <c r="AE526">
        <f t="shared" si="73"/>
        <v>7</v>
      </c>
      <c r="AF526">
        <f t="shared" si="74"/>
        <v>0</v>
      </c>
      <c r="AG526" s="7">
        <f t="shared" si="75"/>
        <v>19.974834241853369</v>
      </c>
      <c r="AH526" s="7">
        <f t="shared" si="76"/>
        <v>12.247925174290094</v>
      </c>
      <c r="AI526" s="7" t="e">
        <f t="shared" si="77"/>
        <v>#NUM!</v>
      </c>
      <c r="AJ526" s="7"/>
      <c r="AK526" s="7">
        <f t="shared" si="78"/>
        <v>7.7248342418533689</v>
      </c>
      <c r="AL526" s="7">
        <f t="shared" si="79"/>
        <v>6.3579251742900942</v>
      </c>
      <c r="AM526" s="7" t="e">
        <f t="shared" si="80"/>
        <v>#NUM!</v>
      </c>
    </row>
    <row r="527" spans="1:39" x14ac:dyDescent="0.25">
      <c r="A527" t="s">
        <v>622</v>
      </c>
      <c r="B527" t="s">
        <v>260</v>
      </c>
      <c r="C527" s="6">
        <v>40538</v>
      </c>
      <c r="D527">
        <v>2</v>
      </c>
      <c r="E527">
        <v>2</v>
      </c>
      <c r="F527">
        <v>1.4</v>
      </c>
      <c r="G527">
        <v>1</v>
      </c>
      <c r="H527">
        <v>1</v>
      </c>
      <c r="I527">
        <v>1</v>
      </c>
      <c r="J527">
        <v>8</v>
      </c>
      <c r="K527">
        <v>3601</v>
      </c>
      <c r="L527">
        <v>20</v>
      </c>
      <c r="M527">
        <v>0</v>
      </c>
      <c r="N527">
        <v>10.5</v>
      </c>
      <c r="O527">
        <v>0.84</v>
      </c>
      <c r="P527">
        <v>6</v>
      </c>
      <c r="Q527">
        <v>1103</v>
      </c>
      <c r="R527">
        <v>7</v>
      </c>
      <c r="S527">
        <v>2000</v>
      </c>
      <c r="T527">
        <v>5.0199999999999996</v>
      </c>
      <c r="U527">
        <v>0</v>
      </c>
      <c r="V527">
        <v>0</v>
      </c>
      <c r="W527">
        <v>0</v>
      </c>
      <c r="X527">
        <v>0</v>
      </c>
      <c r="Y527">
        <v>0</v>
      </c>
      <c r="Z527">
        <v>0</v>
      </c>
      <c r="AA527" t="s">
        <v>675</v>
      </c>
      <c r="AD527">
        <f t="shared" si="72"/>
        <v>14</v>
      </c>
      <c r="AE527">
        <f t="shared" si="73"/>
        <v>6</v>
      </c>
      <c r="AF527">
        <f t="shared" si="74"/>
        <v>0</v>
      </c>
      <c r="AG527" s="7">
        <f t="shared" si="75"/>
        <v>20.004394105020989</v>
      </c>
      <c r="AH527" s="7">
        <f t="shared" si="76"/>
        <v>9.779776090115508</v>
      </c>
      <c r="AI527" s="7" t="e">
        <f t="shared" si="77"/>
        <v>#NUM!</v>
      </c>
      <c r="AJ527" s="7"/>
      <c r="AK527" s="7">
        <f t="shared" si="78"/>
        <v>9.5043941050209888</v>
      </c>
      <c r="AL527" s="7">
        <f t="shared" si="79"/>
        <v>4.7597760901155084</v>
      </c>
      <c r="AM527" s="7" t="e">
        <f t="shared" si="80"/>
        <v>#NUM!</v>
      </c>
    </row>
    <row r="528" spans="1:39" x14ac:dyDescent="0.25">
      <c r="A528" t="s">
        <v>622</v>
      </c>
      <c r="B528" t="s">
        <v>260</v>
      </c>
      <c r="C528" s="6">
        <v>40538</v>
      </c>
      <c r="D528">
        <v>2</v>
      </c>
      <c r="E528">
        <v>2</v>
      </c>
      <c r="F528">
        <v>1.4</v>
      </c>
      <c r="G528">
        <v>1</v>
      </c>
      <c r="H528">
        <v>1</v>
      </c>
      <c r="I528">
        <v>0.71</v>
      </c>
      <c r="J528">
        <v>1</v>
      </c>
      <c r="K528">
        <v>185</v>
      </c>
      <c r="L528">
        <v>6</v>
      </c>
      <c r="M528">
        <v>750</v>
      </c>
      <c r="N528">
        <v>3.96</v>
      </c>
      <c r="O528">
        <v>0.61</v>
      </c>
      <c r="P528">
        <v>5</v>
      </c>
      <c r="Q528">
        <v>129</v>
      </c>
      <c r="R528">
        <v>5</v>
      </c>
      <c r="S528">
        <v>300</v>
      </c>
      <c r="T528">
        <v>3.18</v>
      </c>
      <c r="U528">
        <v>0</v>
      </c>
      <c r="V528">
        <v>0</v>
      </c>
      <c r="W528">
        <v>0</v>
      </c>
      <c r="X528">
        <v>0</v>
      </c>
      <c r="Y528">
        <v>0</v>
      </c>
      <c r="Z528">
        <v>0</v>
      </c>
      <c r="AA528" t="s">
        <v>1111</v>
      </c>
      <c r="AD528">
        <f t="shared" si="72"/>
        <v>6</v>
      </c>
      <c r="AE528">
        <f t="shared" si="73"/>
        <v>5</v>
      </c>
      <c r="AF528">
        <f t="shared" si="74"/>
        <v>0</v>
      </c>
      <c r="AG528" s="7">
        <f t="shared" si="75"/>
        <v>2.2199999999999998</v>
      </c>
      <c r="AH528" s="7">
        <f t="shared" si="76"/>
        <v>2.19</v>
      </c>
      <c r="AI528" s="7" t="e">
        <f t="shared" si="77"/>
        <v>#NUM!</v>
      </c>
      <c r="AJ528" s="7"/>
      <c r="AK528" s="7">
        <f t="shared" si="78"/>
        <v>-1.7400000000000002</v>
      </c>
      <c r="AL528" s="7">
        <f t="shared" si="79"/>
        <v>-0.99000000000000021</v>
      </c>
      <c r="AM528" s="7" t="e">
        <f t="shared" si="80"/>
        <v>#NUM!</v>
      </c>
    </row>
    <row r="529" spans="1:39" x14ac:dyDescent="0.25">
      <c r="A529" t="s">
        <v>622</v>
      </c>
      <c r="B529" t="s">
        <v>260</v>
      </c>
      <c r="C529" s="6">
        <v>40539</v>
      </c>
      <c r="D529">
        <v>2</v>
      </c>
      <c r="E529">
        <v>3</v>
      </c>
      <c r="F529">
        <v>1.4</v>
      </c>
      <c r="G529">
        <v>1</v>
      </c>
      <c r="H529">
        <v>1</v>
      </c>
      <c r="I529">
        <v>1</v>
      </c>
      <c r="J529">
        <v>4</v>
      </c>
      <c r="K529">
        <v>2019</v>
      </c>
      <c r="L529">
        <v>12</v>
      </c>
      <c r="M529">
        <v>0</v>
      </c>
      <c r="N529">
        <v>7.7</v>
      </c>
      <c r="O529">
        <v>0.84</v>
      </c>
      <c r="P529">
        <v>4</v>
      </c>
      <c r="Q529">
        <v>935</v>
      </c>
      <c r="R529">
        <v>9</v>
      </c>
      <c r="S529">
        <v>2000</v>
      </c>
      <c r="T529">
        <v>5.61</v>
      </c>
      <c r="U529">
        <v>0.71</v>
      </c>
      <c r="V529">
        <v>5</v>
      </c>
      <c r="W529">
        <v>533</v>
      </c>
      <c r="X529">
        <v>5</v>
      </c>
      <c r="Y529">
        <v>750</v>
      </c>
      <c r="Z529">
        <v>3.71</v>
      </c>
      <c r="AB529" t="s">
        <v>150</v>
      </c>
      <c r="AD529">
        <f t="shared" si="72"/>
        <v>13</v>
      </c>
      <c r="AE529">
        <f t="shared" si="73"/>
        <v>9</v>
      </c>
      <c r="AF529">
        <f t="shared" si="74"/>
        <v>5</v>
      </c>
      <c r="AG529" s="7">
        <f t="shared" si="75"/>
        <v>15.046273823735</v>
      </c>
      <c r="AH529" s="7">
        <f t="shared" si="76"/>
        <v>9.1459139376462844</v>
      </c>
      <c r="AI529" s="7">
        <f t="shared" si="77"/>
        <v>5.6380418293930807</v>
      </c>
      <c r="AJ529" s="7"/>
      <c r="AK529" s="7">
        <f t="shared" si="78"/>
        <v>7.3462738237349994</v>
      </c>
      <c r="AL529" s="7">
        <f t="shared" si="79"/>
        <v>3.535913937646284</v>
      </c>
      <c r="AM529" s="7">
        <f t="shared" si="80"/>
        <v>1.9280418293930808</v>
      </c>
    </row>
    <row r="530" spans="1:39" x14ac:dyDescent="0.25">
      <c r="A530" t="s">
        <v>622</v>
      </c>
      <c r="B530" t="s">
        <v>260</v>
      </c>
      <c r="C530" s="6">
        <v>40541</v>
      </c>
      <c r="D530">
        <v>2</v>
      </c>
      <c r="E530">
        <v>2</v>
      </c>
      <c r="F530">
        <v>1.4</v>
      </c>
      <c r="G530">
        <v>1</v>
      </c>
      <c r="H530">
        <v>1</v>
      </c>
      <c r="I530">
        <v>1</v>
      </c>
      <c r="J530">
        <v>6</v>
      </c>
      <c r="K530">
        <v>2720</v>
      </c>
      <c r="L530">
        <v>37</v>
      </c>
      <c r="M530">
        <v>0</v>
      </c>
      <c r="N530">
        <v>16.45</v>
      </c>
      <c r="O530">
        <v>0.84</v>
      </c>
      <c r="P530">
        <v>9</v>
      </c>
      <c r="Q530">
        <v>1241</v>
      </c>
      <c r="R530">
        <v>9</v>
      </c>
      <c r="S530">
        <v>2000</v>
      </c>
      <c r="T530">
        <v>8.31</v>
      </c>
      <c r="U530">
        <v>0</v>
      </c>
      <c r="V530">
        <v>0</v>
      </c>
      <c r="W530">
        <v>0</v>
      </c>
      <c r="X530">
        <v>0</v>
      </c>
      <c r="Y530">
        <v>0</v>
      </c>
      <c r="Z530">
        <v>0</v>
      </c>
      <c r="AB530" t="s">
        <v>291</v>
      </c>
      <c r="AD530">
        <f t="shared" si="72"/>
        <v>15</v>
      </c>
      <c r="AE530">
        <f t="shared" si="73"/>
        <v>9</v>
      </c>
      <c r="AF530">
        <f t="shared" si="74"/>
        <v>0</v>
      </c>
      <c r="AG530" s="7">
        <f t="shared" si="75"/>
        <v>17.835933844410871</v>
      </c>
      <c r="AH530" s="7">
        <f t="shared" si="76"/>
        <v>10.936723110855485</v>
      </c>
      <c r="AI530" s="7" t="e">
        <f t="shared" si="77"/>
        <v>#NUM!</v>
      </c>
      <c r="AJ530" s="7"/>
      <c r="AK530" s="7">
        <f t="shared" si="78"/>
        <v>1.3859338444108715</v>
      </c>
      <c r="AL530" s="7">
        <f t="shared" si="79"/>
        <v>2.6267231108554849</v>
      </c>
      <c r="AM530" s="7" t="e">
        <f t="shared" si="80"/>
        <v>#NUM!</v>
      </c>
    </row>
    <row r="531" spans="1:39" x14ac:dyDescent="0.25">
      <c r="A531" t="s">
        <v>622</v>
      </c>
      <c r="B531" t="s">
        <v>260</v>
      </c>
      <c r="C531" s="6">
        <v>40541</v>
      </c>
      <c r="D531">
        <v>2</v>
      </c>
      <c r="E531">
        <v>2</v>
      </c>
      <c r="F531">
        <v>1.4</v>
      </c>
      <c r="G531">
        <v>1</v>
      </c>
      <c r="H531">
        <v>1</v>
      </c>
      <c r="I531">
        <v>0.71</v>
      </c>
      <c r="J531">
        <v>9</v>
      </c>
      <c r="K531">
        <v>244</v>
      </c>
      <c r="L531">
        <v>22</v>
      </c>
      <c r="M531">
        <v>750</v>
      </c>
      <c r="N531">
        <v>7.91</v>
      </c>
      <c r="O531">
        <v>0.61</v>
      </c>
      <c r="P531">
        <v>17</v>
      </c>
      <c r="Q531">
        <v>157</v>
      </c>
      <c r="R531">
        <v>15</v>
      </c>
      <c r="S531">
        <v>300</v>
      </c>
      <c r="T531">
        <v>5.3</v>
      </c>
      <c r="U531">
        <v>0</v>
      </c>
      <c r="V531">
        <v>0</v>
      </c>
      <c r="W531">
        <v>0</v>
      </c>
      <c r="X531">
        <v>0</v>
      </c>
      <c r="Y531">
        <v>0</v>
      </c>
      <c r="Z531">
        <v>0</v>
      </c>
      <c r="AB531" t="s">
        <v>1027</v>
      </c>
      <c r="AD531">
        <f t="shared" si="72"/>
        <v>26</v>
      </c>
      <c r="AE531">
        <f t="shared" si="73"/>
        <v>17</v>
      </c>
      <c r="AF531">
        <f t="shared" si="74"/>
        <v>0</v>
      </c>
      <c r="AG531" s="7">
        <f t="shared" si="75"/>
        <v>2.82</v>
      </c>
      <c r="AH531" s="7">
        <f t="shared" si="76"/>
        <v>2.5499999999999998</v>
      </c>
      <c r="AI531" s="7" t="e">
        <f t="shared" si="77"/>
        <v>#NUM!</v>
      </c>
      <c r="AJ531" s="7"/>
      <c r="AK531" s="7">
        <f t="shared" si="78"/>
        <v>-5.09</v>
      </c>
      <c r="AL531" s="7">
        <f t="shared" si="79"/>
        <v>-2.75</v>
      </c>
      <c r="AM531" s="7" t="e">
        <f t="shared" si="80"/>
        <v>#NUM!</v>
      </c>
    </row>
    <row r="532" spans="1:39" x14ac:dyDescent="0.25">
      <c r="A532" t="s">
        <v>622</v>
      </c>
      <c r="B532" t="s">
        <v>260</v>
      </c>
      <c r="C532" s="6">
        <v>40542</v>
      </c>
      <c r="D532">
        <v>2</v>
      </c>
      <c r="E532">
        <v>3</v>
      </c>
      <c r="F532">
        <v>1.4</v>
      </c>
      <c r="G532">
        <v>1</v>
      </c>
      <c r="H532">
        <v>1</v>
      </c>
      <c r="I532">
        <v>0.8</v>
      </c>
      <c r="J532">
        <v>1</v>
      </c>
      <c r="K532">
        <v>378</v>
      </c>
      <c r="L532">
        <v>16</v>
      </c>
      <c r="M532">
        <v>1500</v>
      </c>
      <c r="N532">
        <v>7.31</v>
      </c>
      <c r="O532">
        <v>0.71</v>
      </c>
      <c r="P532">
        <v>9</v>
      </c>
      <c r="Q532">
        <v>338</v>
      </c>
      <c r="R532">
        <v>15</v>
      </c>
      <c r="S532">
        <v>750</v>
      </c>
      <c r="T532">
        <v>6.18</v>
      </c>
      <c r="U532">
        <v>0.61</v>
      </c>
      <c r="V532">
        <v>6</v>
      </c>
      <c r="W532">
        <v>202</v>
      </c>
      <c r="X532">
        <v>7</v>
      </c>
      <c r="Y532">
        <v>300</v>
      </c>
      <c r="Z532">
        <v>3.6</v>
      </c>
      <c r="AA532" t="s">
        <v>833</v>
      </c>
      <c r="AD532">
        <f t="shared" si="72"/>
        <v>16</v>
      </c>
      <c r="AE532">
        <f t="shared" si="73"/>
        <v>15</v>
      </c>
      <c r="AF532">
        <f t="shared" si="74"/>
        <v>6</v>
      </c>
      <c r="AG532" s="7">
        <f t="shared" si="75"/>
        <v>4.600233815934601</v>
      </c>
      <c r="AH532" s="7">
        <f t="shared" si="76"/>
        <v>3.9770040594189293</v>
      </c>
      <c r="AI532" s="7">
        <f t="shared" si="77"/>
        <v>2.2199999999999998</v>
      </c>
      <c r="AJ532" s="7"/>
      <c r="AK532" s="7">
        <f t="shared" si="78"/>
        <v>-2.7097661840653986</v>
      </c>
      <c r="AL532" s="7">
        <f t="shared" si="79"/>
        <v>-2.2029959405810704</v>
      </c>
      <c r="AM532" s="7">
        <f t="shared" si="80"/>
        <v>-1.3800000000000003</v>
      </c>
    </row>
    <row r="533" spans="1:39" x14ac:dyDescent="0.25">
      <c r="A533" t="s">
        <v>622</v>
      </c>
      <c r="B533" t="s">
        <v>260</v>
      </c>
      <c r="C533" s="6">
        <v>40542</v>
      </c>
      <c r="D533">
        <v>2</v>
      </c>
      <c r="E533">
        <v>2</v>
      </c>
      <c r="F533">
        <v>1.4</v>
      </c>
      <c r="G533">
        <v>1</v>
      </c>
      <c r="H533">
        <v>1</v>
      </c>
      <c r="I533">
        <v>1</v>
      </c>
      <c r="J533">
        <v>9</v>
      </c>
      <c r="K533">
        <v>3217</v>
      </c>
      <c r="L533">
        <v>37</v>
      </c>
      <c r="M533">
        <v>0</v>
      </c>
      <c r="N533">
        <v>16.45</v>
      </c>
      <c r="O533">
        <v>0.9</v>
      </c>
      <c r="P533">
        <v>12</v>
      </c>
      <c r="Q533">
        <v>1864</v>
      </c>
      <c r="R533">
        <v>13</v>
      </c>
      <c r="S533">
        <v>3000</v>
      </c>
      <c r="T533">
        <v>7.68</v>
      </c>
      <c r="U533">
        <v>0</v>
      </c>
      <c r="V533">
        <v>0</v>
      </c>
      <c r="W533">
        <v>0</v>
      </c>
      <c r="X533">
        <v>0</v>
      </c>
      <c r="Y533">
        <v>0</v>
      </c>
      <c r="Z533">
        <v>0</v>
      </c>
      <c r="AA533" t="s">
        <v>1112</v>
      </c>
      <c r="AD533">
        <f t="shared" si="72"/>
        <v>21</v>
      </c>
      <c r="AE533">
        <f t="shared" si="73"/>
        <v>12</v>
      </c>
      <c r="AF533">
        <f t="shared" si="74"/>
        <v>0</v>
      </c>
      <c r="AG533" s="7">
        <f t="shared" si="75"/>
        <v>20.655579840187478</v>
      </c>
      <c r="AH533" s="7">
        <f t="shared" si="76"/>
        <v>14.260260710115677</v>
      </c>
      <c r="AI533" s="7" t="e">
        <f t="shared" si="77"/>
        <v>#NUM!</v>
      </c>
      <c r="AJ533" s="7"/>
      <c r="AK533" s="7">
        <f t="shared" si="78"/>
        <v>4.2055798401874789</v>
      </c>
      <c r="AL533" s="7">
        <f t="shared" si="79"/>
        <v>6.5802607101156774</v>
      </c>
      <c r="AM533" s="7" t="e">
        <f t="shared" si="80"/>
        <v>#NUM!</v>
      </c>
    </row>
    <row r="534" spans="1:39" x14ac:dyDescent="0.25">
      <c r="A534" t="s">
        <v>259</v>
      </c>
      <c r="B534" t="s">
        <v>263</v>
      </c>
      <c r="C534" s="6">
        <v>40289</v>
      </c>
      <c r="D534">
        <v>2</v>
      </c>
      <c r="E534">
        <v>3</v>
      </c>
      <c r="F534">
        <v>1.4</v>
      </c>
      <c r="G534">
        <v>0.8</v>
      </c>
      <c r="H534">
        <v>1</v>
      </c>
      <c r="I534">
        <v>1</v>
      </c>
      <c r="J534">
        <v>5</v>
      </c>
      <c r="K534">
        <v>1413</v>
      </c>
      <c r="L534">
        <v>15</v>
      </c>
      <c r="M534">
        <v>0</v>
      </c>
      <c r="N534">
        <v>7</v>
      </c>
      <c r="O534">
        <v>0.84</v>
      </c>
      <c r="P534">
        <v>5</v>
      </c>
      <c r="Q534">
        <v>624</v>
      </c>
      <c r="R534">
        <v>10</v>
      </c>
      <c r="S534">
        <v>2000</v>
      </c>
      <c r="T534">
        <v>4.72</v>
      </c>
      <c r="U534">
        <v>0.71</v>
      </c>
      <c r="V534">
        <v>6</v>
      </c>
      <c r="W534">
        <v>274</v>
      </c>
      <c r="X534">
        <v>5</v>
      </c>
      <c r="Y534">
        <v>750</v>
      </c>
      <c r="Z534">
        <v>2.97</v>
      </c>
      <c r="AB534" t="s">
        <v>264</v>
      </c>
      <c r="AD534">
        <f t="shared" si="72"/>
        <v>16</v>
      </c>
      <c r="AE534">
        <f t="shared" si="73"/>
        <v>11</v>
      </c>
      <c r="AF534">
        <f t="shared" si="74"/>
        <v>6</v>
      </c>
      <c r="AG534" s="7">
        <f t="shared" si="75"/>
        <v>12.871334485205498</v>
      </c>
      <c r="AH534" s="7">
        <f t="shared" si="76"/>
        <v>6.9737796369656087</v>
      </c>
      <c r="AI534" s="7">
        <f t="shared" si="77"/>
        <v>2.6390308167172059</v>
      </c>
      <c r="AJ534" s="7"/>
      <c r="AK534" s="7">
        <f t="shared" si="78"/>
        <v>5.8713344852054981</v>
      </c>
      <c r="AL534" s="7">
        <f t="shared" si="79"/>
        <v>2.2537796369656089</v>
      </c>
      <c r="AM534" s="7">
        <f t="shared" si="80"/>
        <v>-0.33096918328279434</v>
      </c>
    </row>
    <row r="535" spans="1:39" x14ac:dyDescent="0.25">
      <c r="A535" t="s">
        <v>259</v>
      </c>
      <c r="B535" t="s">
        <v>717</v>
      </c>
      <c r="C535" s="6">
        <v>40290</v>
      </c>
      <c r="D535">
        <v>2</v>
      </c>
      <c r="E535">
        <v>3</v>
      </c>
      <c r="F535">
        <v>1.4</v>
      </c>
      <c r="G535">
        <v>1</v>
      </c>
      <c r="H535">
        <v>1</v>
      </c>
      <c r="I535">
        <v>1</v>
      </c>
      <c r="J535">
        <v>15</v>
      </c>
      <c r="K535">
        <v>2856</v>
      </c>
      <c r="L535">
        <v>51</v>
      </c>
      <c r="M535">
        <v>0</v>
      </c>
      <c r="N535">
        <v>21.35</v>
      </c>
      <c r="O535">
        <v>0.84</v>
      </c>
      <c r="P535">
        <v>14</v>
      </c>
      <c r="Q535">
        <v>1002</v>
      </c>
      <c r="R535">
        <v>21</v>
      </c>
      <c r="S535">
        <v>2000</v>
      </c>
      <c r="T535">
        <v>9.15</v>
      </c>
      <c r="U535">
        <v>0.71</v>
      </c>
      <c r="V535">
        <v>7</v>
      </c>
      <c r="W535">
        <v>358</v>
      </c>
      <c r="X535">
        <v>7</v>
      </c>
      <c r="Y535">
        <v>750</v>
      </c>
      <c r="Z535">
        <v>4.2</v>
      </c>
      <c r="AA535" t="s">
        <v>697</v>
      </c>
      <c r="AD535">
        <f t="shared" si="72"/>
        <v>36</v>
      </c>
      <c r="AE535">
        <f t="shared" si="73"/>
        <v>21</v>
      </c>
      <c r="AF535">
        <f t="shared" si="74"/>
        <v>7</v>
      </c>
      <c r="AG535" s="7">
        <f t="shared" si="75"/>
        <v>22.862455668837459</v>
      </c>
      <c r="AH535" s="7">
        <f t="shared" si="76"/>
        <v>11.064200500830125</v>
      </c>
      <c r="AI535" s="7">
        <f t="shared" si="77"/>
        <v>3.8555861764073098</v>
      </c>
      <c r="AJ535" s="7"/>
      <c r="AK535" s="7">
        <f t="shared" si="78"/>
        <v>1.5124556688374575</v>
      </c>
      <c r="AL535" s="7">
        <f t="shared" si="79"/>
        <v>1.9142005008301251</v>
      </c>
      <c r="AM535" s="7">
        <f t="shared" si="80"/>
        <v>-0.34441382359269035</v>
      </c>
    </row>
    <row r="536" spans="1:39" x14ac:dyDescent="0.25">
      <c r="A536" t="s">
        <v>259</v>
      </c>
      <c r="B536" t="s">
        <v>717</v>
      </c>
      <c r="C536" s="6">
        <v>40293</v>
      </c>
      <c r="D536">
        <v>2</v>
      </c>
      <c r="E536">
        <v>3</v>
      </c>
      <c r="F536">
        <v>1.4</v>
      </c>
      <c r="G536">
        <v>1</v>
      </c>
      <c r="H536">
        <v>1</v>
      </c>
      <c r="I536">
        <v>0.8</v>
      </c>
      <c r="J536">
        <v>7</v>
      </c>
      <c r="K536">
        <v>525</v>
      </c>
      <c r="L536">
        <v>30</v>
      </c>
      <c r="M536">
        <v>1500</v>
      </c>
      <c r="N536">
        <v>11.25</v>
      </c>
      <c r="O536">
        <v>0.71</v>
      </c>
      <c r="P536">
        <v>18</v>
      </c>
      <c r="Q536">
        <v>418</v>
      </c>
      <c r="R536">
        <v>23</v>
      </c>
      <c r="S536">
        <v>750</v>
      </c>
      <c r="T536">
        <v>8.16</v>
      </c>
      <c r="U536">
        <v>0.61</v>
      </c>
      <c r="V536">
        <v>5</v>
      </c>
      <c r="W536">
        <v>168</v>
      </c>
      <c r="X536">
        <v>5</v>
      </c>
      <c r="Y536">
        <v>300</v>
      </c>
      <c r="Z536">
        <v>3.18</v>
      </c>
      <c r="AA536" t="s">
        <v>718</v>
      </c>
      <c r="AD536">
        <f t="shared" si="72"/>
        <v>30</v>
      </c>
      <c r="AE536">
        <f t="shared" si="73"/>
        <v>23</v>
      </c>
      <c r="AF536">
        <f t="shared" si="74"/>
        <v>5</v>
      </c>
      <c r="AG536" s="7">
        <f t="shared" si="75"/>
        <v>7.4674639561784506</v>
      </c>
      <c r="AH536" s="7">
        <f t="shared" si="76"/>
        <v>5.5616701883254835</v>
      </c>
      <c r="AI536" s="7">
        <f t="shared" si="77"/>
        <v>2.19</v>
      </c>
      <c r="AJ536" s="7"/>
      <c r="AK536" s="7">
        <f t="shared" si="78"/>
        <v>-3.7825360438215494</v>
      </c>
      <c r="AL536" s="7">
        <f t="shared" si="79"/>
        <v>-2.5983298116745166</v>
      </c>
      <c r="AM536" s="7">
        <f t="shared" si="80"/>
        <v>-0.99000000000000021</v>
      </c>
    </row>
    <row r="537" spans="1:39" x14ac:dyDescent="0.25">
      <c r="A537" t="s">
        <v>259</v>
      </c>
      <c r="B537" t="s">
        <v>717</v>
      </c>
      <c r="C537" s="6">
        <v>40293</v>
      </c>
      <c r="D537">
        <v>2</v>
      </c>
      <c r="E537">
        <v>2</v>
      </c>
      <c r="F537">
        <v>1.4</v>
      </c>
      <c r="G537">
        <v>1</v>
      </c>
      <c r="H537">
        <v>1</v>
      </c>
      <c r="I537">
        <v>1</v>
      </c>
      <c r="J537">
        <v>28</v>
      </c>
      <c r="K537">
        <v>3637</v>
      </c>
      <c r="L537">
        <v>76</v>
      </c>
      <c r="M537">
        <v>0</v>
      </c>
      <c r="N537">
        <v>26.85</v>
      </c>
      <c r="O537">
        <v>0.9</v>
      </c>
      <c r="P537">
        <v>18</v>
      </c>
      <c r="Q537">
        <v>1411</v>
      </c>
      <c r="R537">
        <v>19</v>
      </c>
      <c r="S537">
        <v>3000</v>
      </c>
      <c r="T537">
        <v>11.81</v>
      </c>
      <c r="U537">
        <v>0</v>
      </c>
      <c r="V537">
        <v>0</v>
      </c>
      <c r="W537">
        <v>0</v>
      </c>
      <c r="X537">
        <v>0</v>
      </c>
      <c r="Y537">
        <v>0</v>
      </c>
      <c r="Z537">
        <v>0</v>
      </c>
      <c r="AA537" t="s">
        <v>1061</v>
      </c>
      <c r="AD537">
        <f t="shared" si="72"/>
        <v>46</v>
      </c>
      <c r="AE537">
        <f t="shared" si="73"/>
        <v>18</v>
      </c>
      <c r="AF537">
        <f t="shared" si="74"/>
        <v>0</v>
      </c>
      <c r="AG537" s="7">
        <f t="shared" si="75"/>
        <v>27.93175759834909</v>
      </c>
      <c r="AH537" s="7">
        <f t="shared" si="76"/>
        <v>13.167132192550053</v>
      </c>
      <c r="AI537" s="7" t="e">
        <f t="shared" si="77"/>
        <v>#NUM!</v>
      </c>
      <c r="AJ537" s="7"/>
      <c r="AK537" s="7">
        <f t="shared" si="78"/>
        <v>1.081757598349089</v>
      </c>
      <c r="AL537" s="7">
        <f t="shared" si="79"/>
        <v>1.3571321925500524</v>
      </c>
      <c r="AM537" s="7" t="e">
        <f t="shared" si="80"/>
        <v>#NUM!</v>
      </c>
    </row>
    <row r="538" spans="1:39" x14ac:dyDescent="0.25">
      <c r="A538" t="s">
        <v>545</v>
      </c>
      <c r="B538" t="s">
        <v>263</v>
      </c>
      <c r="C538" s="6">
        <v>40479</v>
      </c>
      <c r="D538">
        <v>2</v>
      </c>
      <c r="E538">
        <v>3</v>
      </c>
      <c r="F538">
        <v>1.4</v>
      </c>
      <c r="G538">
        <v>1</v>
      </c>
      <c r="H538">
        <v>1</v>
      </c>
      <c r="I538">
        <v>1</v>
      </c>
      <c r="J538">
        <v>17</v>
      </c>
      <c r="K538">
        <v>2495</v>
      </c>
      <c r="L538">
        <v>39</v>
      </c>
      <c r="M538">
        <v>0</v>
      </c>
      <c r="N538">
        <v>17.149999999999999</v>
      </c>
      <c r="O538">
        <v>0.84</v>
      </c>
      <c r="P538">
        <v>10</v>
      </c>
      <c r="Q538">
        <v>1013</v>
      </c>
      <c r="R538">
        <v>23</v>
      </c>
      <c r="S538">
        <v>2000</v>
      </c>
      <c r="T538">
        <v>9.74</v>
      </c>
      <c r="U538">
        <v>0.71</v>
      </c>
      <c r="V538">
        <v>12</v>
      </c>
      <c r="W538">
        <v>381</v>
      </c>
      <c r="X538">
        <v>12</v>
      </c>
      <c r="Y538">
        <v>750</v>
      </c>
      <c r="Z538">
        <v>5.44</v>
      </c>
      <c r="AA538" t="s">
        <v>697</v>
      </c>
      <c r="AD538">
        <f t="shared" si="72"/>
        <v>39</v>
      </c>
      <c r="AE538">
        <f t="shared" si="73"/>
        <v>22</v>
      </c>
      <c r="AF538">
        <f t="shared" si="74"/>
        <v>12</v>
      </c>
      <c r="AG538" s="7">
        <f t="shared" si="75"/>
        <v>22.070392300244304</v>
      </c>
      <c r="AH538" s="7">
        <f t="shared" si="76"/>
        <v>11.267934336409049</v>
      </c>
      <c r="AI538" s="7">
        <f t="shared" si="77"/>
        <v>4.4205829479930392</v>
      </c>
      <c r="AJ538" s="7"/>
      <c r="AK538" s="7">
        <f t="shared" si="78"/>
        <v>4.9203923002443055</v>
      </c>
      <c r="AL538" s="7">
        <f t="shared" si="79"/>
        <v>1.5279343364090483</v>
      </c>
      <c r="AM538" s="7">
        <f t="shared" si="80"/>
        <v>-1.0194170520069612</v>
      </c>
    </row>
    <row r="539" spans="1:39" x14ac:dyDescent="0.25">
      <c r="A539" t="s">
        <v>545</v>
      </c>
      <c r="B539" t="s">
        <v>263</v>
      </c>
      <c r="C539" s="6">
        <v>40481</v>
      </c>
      <c r="D539">
        <v>2</v>
      </c>
      <c r="E539">
        <v>3</v>
      </c>
      <c r="F539">
        <v>1.4</v>
      </c>
      <c r="G539">
        <v>1</v>
      </c>
      <c r="H539">
        <v>1</v>
      </c>
      <c r="I539">
        <v>0.84</v>
      </c>
      <c r="J539">
        <v>5</v>
      </c>
      <c r="K539">
        <v>542</v>
      </c>
      <c r="L539">
        <v>13</v>
      </c>
      <c r="M539">
        <v>2000</v>
      </c>
      <c r="N539">
        <v>6.79</v>
      </c>
      <c r="O539">
        <v>0.71</v>
      </c>
      <c r="P539">
        <v>4</v>
      </c>
      <c r="Q539">
        <v>319</v>
      </c>
      <c r="R539">
        <v>9</v>
      </c>
      <c r="S539">
        <v>750</v>
      </c>
      <c r="T539">
        <v>4.7</v>
      </c>
      <c r="U539">
        <v>0.61</v>
      </c>
      <c r="V539">
        <v>5</v>
      </c>
      <c r="W539">
        <v>168</v>
      </c>
      <c r="X539">
        <v>5</v>
      </c>
      <c r="Y539">
        <v>300</v>
      </c>
      <c r="Z539">
        <v>3.18</v>
      </c>
      <c r="AB539" t="s">
        <v>546</v>
      </c>
      <c r="AD539">
        <f t="shared" si="72"/>
        <v>14</v>
      </c>
      <c r="AE539">
        <f t="shared" si="73"/>
        <v>9</v>
      </c>
      <c r="AF539">
        <f t="shared" si="74"/>
        <v>5</v>
      </c>
      <c r="AG539" s="7">
        <f t="shared" si="75"/>
        <v>6.4275071648765563</v>
      </c>
      <c r="AH539" s="7">
        <f t="shared" si="76"/>
        <v>3.4234875099217632</v>
      </c>
      <c r="AI539" s="7">
        <f t="shared" si="77"/>
        <v>2.19</v>
      </c>
      <c r="AJ539" s="7"/>
      <c r="AK539" s="7">
        <f t="shared" si="78"/>
        <v>-0.36249283512344377</v>
      </c>
      <c r="AL539" s="7">
        <f t="shared" si="79"/>
        <v>-1.276512490078237</v>
      </c>
      <c r="AM539" s="7">
        <f t="shared" si="80"/>
        <v>-0.99000000000000021</v>
      </c>
    </row>
    <row r="540" spans="1:39" x14ac:dyDescent="0.25">
      <c r="A540" t="s">
        <v>545</v>
      </c>
      <c r="B540" t="s">
        <v>263</v>
      </c>
      <c r="C540" s="6">
        <v>40481</v>
      </c>
      <c r="D540">
        <v>2</v>
      </c>
      <c r="E540">
        <v>2</v>
      </c>
      <c r="F540">
        <v>1.4</v>
      </c>
      <c r="G540">
        <v>1</v>
      </c>
      <c r="H540">
        <v>1</v>
      </c>
      <c r="I540">
        <v>1</v>
      </c>
      <c r="J540">
        <v>8</v>
      </c>
      <c r="K540">
        <v>3878</v>
      </c>
      <c r="L540">
        <v>27</v>
      </c>
      <c r="M540">
        <v>0</v>
      </c>
      <c r="N540">
        <v>12.95</v>
      </c>
      <c r="O540">
        <v>0.9</v>
      </c>
      <c r="P540">
        <v>6</v>
      </c>
      <c r="Q540">
        <v>1709</v>
      </c>
      <c r="R540">
        <v>6</v>
      </c>
      <c r="S540">
        <v>3000</v>
      </c>
      <c r="T540">
        <v>7.13</v>
      </c>
      <c r="U540">
        <v>0</v>
      </c>
      <c r="V540">
        <v>0</v>
      </c>
      <c r="W540">
        <v>0</v>
      </c>
      <c r="X540">
        <v>0</v>
      </c>
      <c r="Y540">
        <v>0</v>
      </c>
      <c r="Z540">
        <v>0</v>
      </c>
      <c r="AB540" t="s">
        <v>999</v>
      </c>
      <c r="AD540">
        <f t="shared" si="72"/>
        <v>14</v>
      </c>
      <c r="AE540">
        <f t="shared" si="73"/>
        <v>6</v>
      </c>
      <c r="AF540">
        <f t="shared" si="74"/>
        <v>0</v>
      </c>
      <c r="AG540" s="7">
        <f t="shared" si="75"/>
        <v>20.655435754761083</v>
      </c>
      <c r="AH540" s="7">
        <f t="shared" si="76"/>
        <v>12.598093127651603</v>
      </c>
      <c r="AI540" s="7" t="e">
        <f t="shared" si="77"/>
        <v>#NUM!</v>
      </c>
      <c r="AJ540" s="7"/>
      <c r="AK540" s="7">
        <f t="shared" si="78"/>
        <v>7.7054357547610834</v>
      </c>
      <c r="AL540" s="7">
        <f t="shared" si="79"/>
        <v>5.4680931276516036</v>
      </c>
      <c r="AM540" s="7" t="e">
        <f t="shared" si="80"/>
        <v>#NUM!</v>
      </c>
    </row>
    <row r="541" spans="1:39" x14ac:dyDescent="0.25">
      <c r="A541" t="s">
        <v>545</v>
      </c>
      <c r="B541" t="s">
        <v>263</v>
      </c>
      <c r="C541" s="6">
        <v>40482</v>
      </c>
      <c r="D541">
        <v>2</v>
      </c>
      <c r="E541">
        <v>2</v>
      </c>
      <c r="F541">
        <v>1.4</v>
      </c>
      <c r="G541">
        <v>1</v>
      </c>
      <c r="H541">
        <v>1</v>
      </c>
      <c r="I541">
        <v>1</v>
      </c>
      <c r="J541">
        <v>18</v>
      </c>
      <c r="K541">
        <v>4432</v>
      </c>
      <c r="L541">
        <v>74</v>
      </c>
      <c r="M541">
        <v>0</v>
      </c>
      <c r="N541">
        <v>26.61</v>
      </c>
      <c r="O541">
        <v>0.9</v>
      </c>
      <c r="P541">
        <v>15</v>
      </c>
      <c r="Q541">
        <v>1920</v>
      </c>
      <c r="R541">
        <v>15</v>
      </c>
      <c r="S541">
        <v>3000</v>
      </c>
      <c r="T541">
        <v>15.5</v>
      </c>
      <c r="U541">
        <v>0</v>
      </c>
      <c r="V541">
        <v>0</v>
      </c>
      <c r="W541">
        <v>0</v>
      </c>
      <c r="X541">
        <v>0</v>
      </c>
      <c r="Y541">
        <v>0</v>
      </c>
      <c r="Z541">
        <v>0</v>
      </c>
      <c r="AA541" t="s">
        <v>1071</v>
      </c>
      <c r="AD541">
        <f t="shared" si="72"/>
        <v>33</v>
      </c>
      <c r="AE541">
        <f t="shared" si="73"/>
        <v>15</v>
      </c>
      <c r="AF541">
        <f t="shared" si="74"/>
        <v>0</v>
      </c>
      <c r="AG541" s="7">
        <f t="shared" si="75"/>
        <v>26.913994417726926</v>
      </c>
      <c r="AH541" s="7">
        <f t="shared" si="76"/>
        <v>15.024551793465816</v>
      </c>
      <c r="AI541" s="7" t="e">
        <f t="shared" si="77"/>
        <v>#NUM!</v>
      </c>
      <c r="AJ541" s="7"/>
      <c r="AK541" s="7">
        <f t="shared" si="78"/>
        <v>0.30399441772692626</v>
      </c>
      <c r="AL541" s="7">
        <f t="shared" si="79"/>
        <v>-0.47544820653418363</v>
      </c>
      <c r="AM541" s="7" t="e">
        <f t="shared" si="80"/>
        <v>#NUM!</v>
      </c>
    </row>
    <row r="542" spans="1:39" x14ac:dyDescent="0.25">
      <c r="A542" t="s">
        <v>622</v>
      </c>
      <c r="B542" t="s">
        <v>263</v>
      </c>
      <c r="C542" s="6">
        <v>40540</v>
      </c>
      <c r="D542">
        <v>2</v>
      </c>
      <c r="E542">
        <v>3</v>
      </c>
      <c r="F542">
        <v>1.4</v>
      </c>
      <c r="G542">
        <v>1</v>
      </c>
      <c r="H542">
        <v>1</v>
      </c>
      <c r="I542">
        <v>1</v>
      </c>
      <c r="J542">
        <v>4</v>
      </c>
      <c r="K542">
        <v>2236</v>
      </c>
      <c r="L542">
        <v>14</v>
      </c>
      <c r="M542">
        <v>0</v>
      </c>
      <c r="N542">
        <v>8.4</v>
      </c>
      <c r="O542">
        <v>0.84</v>
      </c>
      <c r="P542">
        <v>5</v>
      </c>
      <c r="Q542">
        <v>877</v>
      </c>
      <c r="R542">
        <v>10</v>
      </c>
      <c r="S542">
        <v>2000</v>
      </c>
      <c r="T542">
        <v>5.9</v>
      </c>
      <c r="U542">
        <v>0.71</v>
      </c>
      <c r="V542">
        <v>5</v>
      </c>
      <c r="W542">
        <v>405</v>
      </c>
      <c r="X542">
        <v>5</v>
      </c>
      <c r="Y542">
        <v>750</v>
      </c>
      <c r="Z542">
        <v>3.71</v>
      </c>
      <c r="AA542" t="s">
        <v>729</v>
      </c>
      <c r="AD542">
        <f t="shared" si="72"/>
        <v>14</v>
      </c>
      <c r="AE542">
        <f t="shared" si="73"/>
        <v>10</v>
      </c>
      <c r="AF542">
        <f t="shared" si="74"/>
        <v>5</v>
      </c>
      <c r="AG542" s="7">
        <f t="shared" si="75"/>
        <v>16.033764746172686</v>
      </c>
      <c r="AH542" s="7">
        <f t="shared" si="76"/>
        <v>8.8714502340580967</v>
      </c>
      <c r="AI542" s="7">
        <f t="shared" si="77"/>
        <v>4.3144523681389453</v>
      </c>
      <c r="AJ542" s="7"/>
      <c r="AK542" s="7">
        <f t="shared" si="78"/>
        <v>7.6337647461726856</v>
      </c>
      <c r="AL542" s="7">
        <f t="shared" si="79"/>
        <v>2.9714502340580964</v>
      </c>
      <c r="AM542" s="7">
        <f t="shared" si="80"/>
        <v>0.60445236813894532</v>
      </c>
    </row>
    <row r="543" spans="1:39" x14ac:dyDescent="0.25">
      <c r="A543" t="s">
        <v>545</v>
      </c>
      <c r="B543" t="s">
        <v>829</v>
      </c>
      <c r="C543" s="6">
        <v>40482</v>
      </c>
      <c r="D543">
        <v>2</v>
      </c>
      <c r="E543">
        <v>3</v>
      </c>
      <c r="F543">
        <v>1.4</v>
      </c>
      <c r="G543">
        <v>1</v>
      </c>
      <c r="H543">
        <v>1</v>
      </c>
      <c r="I543">
        <v>0.84</v>
      </c>
      <c r="J543">
        <v>12</v>
      </c>
      <c r="K543">
        <v>490</v>
      </c>
      <c r="L543">
        <v>40</v>
      </c>
      <c r="M543">
        <v>2000</v>
      </c>
      <c r="N543">
        <v>14.76</v>
      </c>
      <c r="O543">
        <v>0.71</v>
      </c>
      <c r="P543">
        <v>10</v>
      </c>
      <c r="Q543">
        <v>275</v>
      </c>
      <c r="R543">
        <v>29</v>
      </c>
      <c r="S543">
        <v>750</v>
      </c>
      <c r="T543">
        <v>9.64</v>
      </c>
      <c r="U543">
        <v>0.61</v>
      </c>
      <c r="V543">
        <v>18</v>
      </c>
      <c r="W543">
        <v>147</v>
      </c>
      <c r="X543">
        <v>19</v>
      </c>
      <c r="Y543">
        <v>300</v>
      </c>
      <c r="Z543">
        <v>6.15</v>
      </c>
      <c r="AA543" t="s">
        <v>685</v>
      </c>
      <c r="AD543">
        <f t="shared" si="72"/>
        <v>40</v>
      </c>
      <c r="AE543">
        <f t="shared" si="73"/>
        <v>28</v>
      </c>
      <c r="AF543">
        <f t="shared" si="74"/>
        <v>18</v>
      </c>
      <c r="AG543" s="7">
        <f t="shared" si="75"/>
        <v>7.7254325951650813</v>
      </c>
      <c r="AH543" s="7">
        <f t="shared" si="76"/>
        <v>3.4433873261435557</v>
      </c>
      <c r="AI543" s="7">
        <f t="shared" si="77"/>
        <v>2.58</v>
      </c>
      <c r="AJ543" s="7"/>
      <c r="AK543" s="7">
        <f t="shared" si="78"/>
        <v>-7.0345674048349185</v>
      </c>
      <c r="AL543" s="7">
        <f t="shared" si="79"/>
        <v>-6.1966126738564444</v>
      </c>
      <c r="AM543" s="7">
        <f t="shared" si="80"/>
        <v>-3.5700000000000003</v>
      </c>
    </row>
    <row r="544" spans="1:39" x14ac:dyDescent="0.25">
      <c r="A544" t="s">
        <v>589</v>
      </c>
      <c r="B544" t="s">
        <v>590</v>
      </c>
      <c r="C544" s="6">
        <v>40484</v>
      </c>
      <c r="D544">
        <v>2</v>
      </c>
      <c r="E544">
        <v>3</v>
      </c>
      <c r="F544">
        <v>1.4</v>
      </c>
      <c r="G544">
        <v>1</v>
      </c>
      <c r="H544">
        <v>1</v>
      </c>
      <c r="I544">
        <v>1</v>
      </c>
      <c r="J544">
        <v>6</v>
      </c>
      <c r="K544">
        <v>2294</v>
      </c>
      <c r="L544">
        <v>24</v>
      </c>
      <c r="M544">
        <v>0</v>
      </c>
      <c r="N544">
        <v>11.9</v>
      </c>
      <c r="O544">
        <v>0.87</v>
      </c>
      <c r="P544">
        <v>6</v>
      </c>
      <c r="Q544">
        <v>1162</v>
      </c>
      <c r="R544">
        <v>12</v>
      </c>
      <c r="S544">
        <v>2500</v>
      </c>
      <c r="T544">
        <v>6.73</v>
      </c>
      <c r="U544">
        <v>0.71</v>
      </c>
      <c r="V544">
        <v>5</v>
      </c>
      <c r="W544">
        <v>413</v>
      </c>
      <c r="X544">
        <v>5</v>
      </c>
      <c r="Y544">
        <v>750</v>
      </c>
      <c r="Z544">
        <v>3.71</v>
      </c>
      <c r="AB544" t="s">
        <v>154</v>
      </c>
      <c r="AD544">
        <f t="shared" si="72"/>
        <v>17</v>
      </c>
      <c r="AE544">
        <f t="shared" si="73"/>
        <v>11</v>
      </c>
      <c r="AF544">
        <f t="shared" si="74"/>
        <v>5</v>
      </c>
      <c r="AG544" s="7">
        <f t="shared" si="75"/>
        <v>16.831652486728547</v>
      </c>
      <c r="AH544" s="7">
        <f t="shared" si="76"/>
        <v>10.782768275326045</v>
      </c>
      <c r="AI544" s="7">
        <f t="shared" si="77"/>
        <v>4.4053717481732351</v>
      </c>
      <c r="AJ544" s="7"/>
      <c r="AK544" s="7">
        <f t="shared" si="78"/>
        <v>4.9316524867285469</v>
      </c>
      <c r="AL544" s="7">
        <f t="shared" si="79"/>
        <v>4.052768275326045</v>
      </c>
      <c r="AM544" s="7">
        <f t="shared" si="80"/>
        <v>0.6953717481732351</v>
      </c>
    </row>
    <row r="545" spans="1:39" x14ac:dyDescent="0.25">
      <c r="A545" t="s">
        <v>589</v>
      </c>
      <c r="B545" t="s">
        <v>590</v>
      </c>
      <c r="C545" s="6">
        <v>40484</v>
      </c>
      <c r="D545">
        <v>2</v>
      </c>
      <c r="E545">
        <v>2</v>
      </c>
      <c r="F545">
        <v>1.4</v>
      </c>
      <c r="G545">
        <v>0.8</v>
      </c>
      <c r="H545">
        <v>1</v>
      </c>
      <c r="I545">
        <v>1</v>
      </c>
      <c r="J545">
        <v>2</v>
      </c>
      <c r="K545">
        <v>2187</v>
      </c>
      <c r="L545">
        <v>7</v>
      </c>
      <c r="M545">
        <v>0</v>
      </c>
      <c r="N545">
        <v>4.76</v>
      </c>
      <c r="O545">
        <v>0.87</v>
      </c>
      <c r="P545">
        <v>5</v>
      </c>
      <c r="Q545">
        <v>1290</v>
      </c>
      <c r="R545">
        <v>5</v>
      </c>
      <c r="S545">
        <v>2500</v>
      </c>
      <c r="T545">
        <v>3.67</v>
      </c>
      <c r="U545">
        <v>0</v>
      </c>
      <c r="V545">
        <v>0</v>
      </c>
      <c r="W545">
        <v>0</v>
      </c>
      <c r="X545">
        <v>0</v>
      </c>
      <c r="Y545">
        <v>0</v>
      </c>
      <c r="Z545">
        <v>0</v>
      </c>
      <c r="AB545" t="s">
        <v>109</v>
      </c>
      <c r="AD545">
        <f t="shared" si="72"/>
        <v>7</v>
      </c>
      <c r="AE545">
        <f t="shared" si="73"/>
        <v>5</v>
      </c>
      <c r="AF545">
        <f t="shared" si="74"/>
        <v>0</v>
      </c>
      <c r="AG545" s="7">
        <f t="shared" si="75"/>
        <v>14.504523299125818</v>
      </c>
      <c r="AH545" s="7">
        <f t="shared" si="76"/>
        <v>10.609824250003983</v>
      </c>
      <c r="AI545" s="7" t="e">
        <f t="shared" si="77"/>
        <v>#NUM!</v>
      </c>
      <c r="AJ545" s="7"/>
      <c r="AK545" s="7">
        <f t="shared" si="78"/>
        <v>9.7445232991258184</v>
      </c>
      <c r="AL545" s="7">
        <f t="shared" si="79"/>
        <v>6.9398242500039835</v>
      </c>
      <c r="AM545" s="7" t="e">
        <f t="shared" si="80"/>
        <v>#NUM!</v>
      </c>
    </row>
    <row r="546" spans="1:39" x14ac:dyDescent="0.25">
      <c r="A546" t="s">
        <v>589</v>
      </c>
      <c r="B546" t="s">
        <v>590</v>
      </c>
      <c r="C546" s="6">
        <v>40485</v>
      </c>
      <c r="D546">
        <v>2</v>
      </c>
      <c r="E546">
        <v>3</v>
      </c>
      <c r="F546">
        <v>1.4</v>
      </c>
      <c r="G546">
        <v>1</v>
      </c>
      <c r="H546">
        <v>1</v>
      </c>
      <c r="I546">
        <v>1</v>
      </c>
      <c r="J546">
        <v>8</v>
      </c>
      <c r="K546">
        <v>1897</v>
      </c>
      <c r="L546">
        <v>40</v>
      </c>
      <c r="M546">
        <v>0</v>
      </c>
      <c r="N546">
        <v>17.5</v>
      </c>
      <c r="O546">
        <v>0.87</v>
      </c>
      <c r="P546">
        <v>16</v>
      </c>
      <c r="Q546">
        <v>1153</v>
      </c>
      <c r="R546">
        <v>22</v>
      </c>
      <c r="S546">
        <v>2500</v>
      </c>
      <c r="T546">
        <v>9.8000000000000007</v>
      </c>
      <c r="U546">
        <v>0.71</v>
      </c>
      <c r="V546">
        <v>7</v>
      </c>
      <c r="W546">
        <v>324</v>
      </c>
      <c r="X546">
        <v>6</v>
      </c>
      <c r="Y546">
        <v>750</v>
      </c>
      <c r="Z546">
        <v>3.96</v>
      </c>
      <c r="AB546" t="s">
        <v>140</v>
      </c>
      <c r="AD546">
        <f t="shared" si="72"/>
        <v>31</v>
      </c>
      <c r="AE546">
        <f t="shared" si="73"/>
        <v>23</v>
      </c>
      <c r="AF546">
        <f t="shared" si="74"/>
        <v>7</v>
      </c>
      <c r="AG546" s="7">
        <f t="shared" si="75"/>
        <v>17.809173572361534</v>
      </c>
      <c r="AH546" s="7">
        <f t="shared" si="76"/>
        <v>12.361529077072264</v>
      </c>
      <c r="AI546" s="7">
        <f t="shared" si="77"/>
        <v>3.4037808127963829</v>
      </c>
      <c r="AJ546" s="7"/>
      <c r="AK546" s="7">
        <f t="shared" si="78"/>
        <v>0.30917357236153364</v>
      </c>
      <c r="AL546" s="7">
        <f t="shared" si="79"/>
        <v>2.5615290770722634</v>
      </c>
      <c r="AM546" s="7">
        <f t="shared" si="80"/>
        <v>-0.55621918720361707</v>
      </c>
    </row>
    <row r="547" spans="1:39" x14ac:dyDescent="0.25">
      <c r="A547" t="s">
        <v>589</v>
      </c>
      <c r="B547" t="s">
        <v>590</v>
      </c>
      <c r="C547" s="6">
        <v>40485</v>
      </c>
      <c r="D547">
        <v>2</v>
      </c>
      <c r="E547">
        <v>3</v>
      </c>
      <c r="F547">
        <v>1.4</v>
      </c>
      <c r="G547">
        <v>0.8</v>
      </c>
      <c r="H547">
        <v>1</v>
      </c>
      <c r="I547">
        <v>1</v>
      </c>
      <c r="J547">
        <v>4</v>
      </c>
      <c r="K547">
        <v>1937</v>
      </c>
      <c r="L547">
        <v>11</v>
      </c>
      <c r="M547">
        <v>0</v>
      </c>
      <c r="N547">
        <v>5.88</v>
      </c>
      <c r="O547">
        <v>0.87</v>
      </c>
      <c r="P547">
        <v>5</v>
      </c>
      <c r="Q547">
        <v>1135</v>
      </c>
      <c r="R547">
        <v>8</v>
      </c>
      <c r="S547">
        <v>2500</v>
      </c>
      <c r="T547">
        <v>4.41</v>
      </c>
      <c r="U547">
        <v>0.71</v>
      </c>
      <c r="V547">
        <v>3</v>
      </c>
      <c r="W547">
        <v>305</v>
      </c>
      <c r="X547">
        <v>3</v>
      </c>
      <c r="Y547">
        <v>750</v>
      </c>
      <c r="Z547">
        <v>2.57</v>
      </c>
      <c r="AB547" t="s">
        <v>145</v>
      </c>
      <c r="AD547">
        <f t="shared" si="72"/>
        <v>12</v>
      </c>
      <c r="AE547">
        <f t="shared" si="73"/>
        <v>8</v>
      </c>
      <c r="AF547">
        <f t="shared" si="74"/>
        <v>3</v>
      </c>
      <c r="AG547" s="7">
        <f t="shared" si="75"/>
        <v>14.547654682249567</v>
      </c>
      <c r="AH547" s="7">
        <f t="shared" si="76"/>
        <v>10.224263110828302</v>
      </c>
      <c r="AI547" s="7">
        <f t="shared" si="77"/>
        <v>2.9693488635238321</v>
      </c>
      <c r="AJ547" s="7"/>
      <c r="AK547" s="7">
        <f t="shared" si="78"/>
        <v>8.6676546822495659</v>
      </c>
      <c r="AL547" s="7">
        <f t="shared" si="79"/>
        <v>5.8142631108283016</v>
      </c>
      <c r="AM547" s="7">
        <f t="shared" si="80"/>
        <v>0.39934886352383225</v>
      </c>
    </row>
    <row r="548" spans="1:39" x14ac:dyDescent="0.25">
      <c r="A548" t="s">
        <v>589</v>
      </c>
      <c r="B548" t="s">
        <v>590</v>
      </c>
      <c r="C548" s="6">
        <v>40486</v>
      </c>
      <c r="D548">
        <v>2</v>
      </c>
      <c r="E548">
        <v>3</v>
      </c>
      <c r="F548">
        <v>1.4</v>
      </c>
      <c r="G548">
        <v>1</v>
      </c>
      <c r="H548">
        <v>1</v>
      </c>
      <c r="I548">
        <v>1</v>
      </c>
      <c r="J548">
        <v>6</v>
      </c>
      <c r="K548">
        <v>1859</v>
      </c>
      <c r="L548">
        <v>24</v>
      </c>
      <c r="M548">
        <v>0</v>
      </c>
      <c r="N548">
        <v>11.9</v>
      </c>
      <c r="O548">
        <v>0.87</v>
      </c>
      <c r="P548">
        <v>10</v>
      </c>
      <c r="Q548">
        <v>943</v>
      </c>
      <c r="R548">
        <v>18</v>
      </c>
      <c r="S548">
        <v>2500</v>
      </c>
      <c r="T548">
        <v>8.57</v>
      </c>
      <c r="U548">
        <v>0.71</v>
      </c>
      <c r="V548">
        <v>8</v>
      </c>
      <c r="W548">
        <v>392</v>
      </c>
      <c r="X548">
        <v>8</v>
      </c>
      <c r="Y548">
        <v>750</v>
      </c>
      <c r="Z548">
        <v>4.45</v>
      </c>
      <c r="AB548" t="s">
        <v>133</v>
      </c>
      <c r="AD548">
        <f t="shared" si="72"/>
        <v>24</v>
      </c>
      <c r="AE548">
        <f t="shared" si="73"/>
        <v>18</v>
      </c>
      <c r="AF548">
        <f t="shared" si="74"/>
        <v>8</v>
      </c>
      <c r="AG548" s="7">
        <f t="shared" si="75"/>
        <v>16.376293836230005</v>
      </c>
      <c r="AH548" s="7">
        <f t="shared" si="76"/>
        <v>10.273119618230425</v>
      </c>
      <c r="AI548" s="7">
        <f t="shared" si="77"/>
        <v>4.3350594030309857</v>
      </c>
      <c r="AJ548" s="7"/>
      <c r="AK548" s="7">
        <f t="shared" si="78"/>
        <v>4.4762938362300044</v>
      </c>
      <c r="AL548" s="7">
        <f t="shared" si="79"/>
        <v>1.7031196182304242</v>
      </c>
      <c r="AM548" s="7">
        <f t="shared" si="80"/>
        <v>-0.11494059696901449</v>
      </c>
    </row>
    <row r="549" spans="1:39" x14ac:dyDescent="0.25">
      <c r="A549" t="s">
        <v>589</v>
      </c>
      <c r="B549" t="s">
        <v>590</v>
      </c>
      <c r="C549" s="6">
        <v>40486</v>
      </c>
      <c r="D549">
        <v>2</v>
      </c>
      <c r="E549">
        <v>1</v>
      </c>
      <c r="F549">
        <v>1.4</v>
      </c>
      <c r="G549">
        <v>1</v>
      </c>
      <c r="H549">
        <v>1</v>
      </c>
      <c r="I549">
        <v>1</v>
      </c>
      <c r="J549">
        <v>14</v>
      </c>
      <c r="K549">
        <v>4890</v>
      </c>
      <c r="L549">
        <v>55</v>
      </c>
      <c r="M549">
        <v>0</v>
      </c>
      <c r="N549">
        <v>22.75</v>
      </c>
      <c r="O549">
        <v>0</v>
      </c>
      <c r="P549">
        <v>0</v>
      </c>
      <c r="Q549">
        <v>0</v>
      </c>
      <c r="R549">
        <v>0</v>
      </c>
      <c r="S549">
        <v>0</v>
      </c>
      <c r="T549">
        <v>0</v>
      </c>
      <c r="U549">
        <v>0</v>
      </c>
      <c r="V549">
        <v>0</v>
      </c>
      <c r="W549">
        <v>0</v>
      </c>
      <c r="X549">
        <v>0</v>
      </c>
      <c r="Y549">
        <v>0</v>
      </c>
      <c r="Z549">
        <v>0</v>
      </c>
      <c r="AA549" t="s">
        <v>1278</v>
      </c>
      <c r="AD549">
        <f t="shared" si="72"/>
        <v>14</v>
      </c>
      <c r="AE549">
        <f t="shared" si="73"/>
        <v>0</v>
      </c>
      <c r="AF549">
        <f t="shared" si="74"/>
        <v>0</v>
      </c>
      <c r="AG549" s="7">
        <f t="shared" si="75"/>
        <v>22.749703495729168</v>
      </c>
      <c r="AH549" s="7" t="e">
        <f t="shared" si="76"/>
        <v>#NUM!</v>
      </c>
      <c r="AI549" s="7" t="e">
        <f t="shared" si="77"/>
        <v>#NUM!</v>
      </c>
      <c r="AJ549" s="7"/>
      <c r="AK549" s="7">
        <f t="shared" si="78"/>
        <v>-2.9650427083183217E-4</v>
      </c>
      <c r="AL549" s="7" t="e">
        <f t="shared" si="79"/>
        <v>#NUM!</v>
      </c>
      <c r="AM549" s="7" t="e">
        <f t="shared" si="80"/>
        <v>#NUM!</v>
      </c>
    </row>
    <row r="550" spans="1:39" x14ac:dyDescent="0.25">
      <c r="A550" t="s">
        <v>589</v>
      </c>
      <c r="B550" t="s">
        <v>590</v>
      </c>
      <c r="C550" s="6">
        <v>40486</v>
      </c>
      <c r="D550">
        <v>2</v>
      </c>
      <c r="E550">
        <v>1</v>
      </c>
      <c r="F550">
        <v>1.4</v>
      </c>
      <c r="G550">
        <v>1</v>
      </c>
      <c r="H550">
        <v>1</v>
      </c>
      <c r="I550">
        <v>0.91</v>
      </c>
      <c r="J550">
        <v>8</v>
      </c>
      <c r="K550">
        <v>2601</v>
      </c>
      <c r="L550">
        <v>33</v>
      </c>
      <c r="M550">
        <v>0</v>
      </c>
      <c r="N550">
        <v>13.69</v>
      </c>
      <c r="O550">
        <v>0</v>
      </c>
      <c r="P550">
        <v>0</v>
      </c>
      <c r="Q550">
        <v>0</v>
      </c>
      <c r="R550">
        <v>0</v>
      </c>
      <c r="S550">
        <v>0</v>
      </c>
      <c r="T550">
        <v>0</v>
      </c>
      <c r="U550">
        <v>0</v>
      </c>
      <c r="V550">
        <v>0</v>
      </c>
      <c r="W550">
        <v>0</v>
      </c>
      <c r="X550">
        <v>0</v>
      </c>
      <c r="Y550">
        <v>0</v>
      </c>
      <c r="Z550">
        <v>0</v>
      </c>
      <c r="AA550" t="s">
        <v>1279</v>
      </c>
      <c r="AD550">
        <f t="shared" si="72"/>
        <v>8</v>
      </c>
      <c r="AE550">
        <f t="shared" si="73"/>
        <v>0</v>
      </c>
      <c r="AF550">
        <f t="shared" si="74"/>
        <v>0</v>
      </c>
      <c r="AG550" s="7">
        <f t="shared" si="75"/>
        <v>15.990627047298663</v>
      </c>
      <c r="AH550" s="7" t="e">
        <f t="shared" si="76"/>
        <v>#NUM!</v>
      </c>
      <c r="AI550" s="7" t="e">
        <f t="shared" si="77"/>
        <v>#NUM!</v>
      </c>
      <c r="AJ550" s="7"/>
      <c r="AK550" s="7">
        <f t="shared" si="78"/>
        <v>2.3006270472986632</v>
      </c>
      <c r="AL550" s="7" t="e">
        <f t="shared" si="79"/>
        <v>#NUM!</v>
      </c>
      <c r="AM550" s="7" t="e">
        <f t="shared" si="80"/>
        <v>#NUM!</v>
      </c>
    </row>
    <row r="551" spans="1:39" x14ac:dyDescent="0.25">
      <c r="A551" t="s">
        <v>589</v>
      </c>
      <c r="B551" t="s">
        <v>590</v>
      </c>
      <c r="C551" s="6">
        <v>40486</v>
      </c>
      <c r="D551">
        <v>2</v>
      </c>
      <c r="E551">
        <v>1</v>
      </c>
      <c r="F551">
        <v>1.4</v>
      </c>
      <c r="G551">
        <v>1</v>
      </c>
      <c r="H551">
        <v>1</v>
      </c>
      <c r="I551">
        <v>0.85</v>
      </c>
      <c r="J551">
        <v>8</v>
      </c>
      <c r="K551">
        <v>1835</v>
      </c>
      <c r="L551">
        <v>17</v>
      </c>
      <c r="M551">
        <v>0</v>
      </c>
      <c r="N551">
        <v>8.01</v>
      </c>
      <c r="O551">
        <v>0</v>
      </c>
      <c r="P551">
        <v>0</v>
      </c>
      <c r="Q551">
        <v>0</v>
      </c>
      <c r="R551">
        <v>0</v>
      </c>
      <c r="S551">
        <v>0</v>
      </c>
      <c r="T551">
        <v>0</v>
      </c>
      <c r="U551">
        <v>0</v>
      </c>
      <c r="V551">
        <v>0</v>
      </c>
      <c r="W551">
        <v>0</v>
      </c>
      <c r="X551">
        <v>0</v>
      </c>
      <c r="Y551">
        <v>0</v>
      </c>
      <c r="Z551">
        <v>0</v>
      </c>
      <c r="AA551" t="s">
        <v>1280</v>
      </c>
      <c r="AD551">
        <f t="shared" si="72"/>
        <v>8</v>
      </c>
      <c r="AE551">
        <f t="shared" si="73"/>
        <v>0</v>
      </c>
      <c r="AF551">
        <f t="shared" si="74"/>
        <v>0</v>
      </c>
      <c r="AG551" s="7">
        <f t="shared" si="75"/>
        <v>13.436458091257744</v>
      </c>
      <c r="AH551" s="7" t="e">
        <f t="shared" si="76"/>
        <v>#NUM!</v>
      </c>
      <c r="AI551" s="7" t="e">
        <f t="shared" si="77"/>
        <v>#NUM!</v>
      </c>
      <c r="AJ551" s="7"/>
      <c r="AK551" s="7">
        <f t="shared" si="78"/>
        <v>5.4264580912577447</v>
      </c>
      <c r="AL551" s="7" t="e">
        <f t="shared" si="79"/>
        <v>#NUM!</v>
      </c>
      <c r="AM551" s="7" t="e">
        <f t="shared" si="80"/>
        <v>#NUM!</v>
      </c>
    </row>
    <row r="552" spans="1:39" x14ac:dyDescent="0.25">
      <c r="A552" t="s">
        <v>589</v>
      </c>
      <c r="B552" t="s">
        <v>590</v>
      </c>
      <c r="C552" s="6">
        <v>40486</v>
      </c>
      <c r="D552">
        <v>2</v>
      </c>
      <c r="E552">
        <v>1</v>
      </c>
      <c r="F552">
        <v>1.4</v>
      </c>
      <c r="G552">
        <v>1</v>
      </c>
      <c r="H552">
        <v>1</v>
      </c>
      <c r="I552">
        <v>0.79</v>
      </c>
      <c r="J552">
        <v>8</v>
      </c>
      <c r="K552">
        <v>1106</v>
      </c>
      <c r="L552">
        <v>15</v>
      </c>
      <c r="M552">
        <v>0</v>
      </c>
      <c r="N552">
        <v>6.95</v>
      </c>
      <c r="O552">
        <v>0</v>
      </c>
      <c r="P552">
        <v>0</v>
      </c>
      <c r="Q552">
        <v>0</v>
      </c>
      <c r="R552">
        <v>0</v>
      </c>
      <c r="S552">
        <v>0</v>
      </c>
      <c r="T552">
        <v>0</v>
      </c>
      <c r="U552">
        <v>0</v>
      </c>
      <c r="V552">
        <v>0</v>
      </c>
      <c r="W552">
        <v>0</v>
      </c>
      <c r="X552">
        <v>0</v>
      </c>
      <c r="Y552">
        <v>0</v>
      </c>
      <c r="Z552">
        <v>0</v>
      </c>
      <c r="AA552" t="s">
        <v>1281</v>
      </c>
      <c r="AD552">
        <f t="shared" si="72"/>
        <v>8</v>
      </c>
      <c r="AE552">
        <f t="shared" si="73"/>
        <v>0</v>
      </c>
      <c r="AF552">
        <f t="shared" si="74"/>
        <v>0</v>
      </c>
      <c r="AG552" s="7">
        <f t="shared" si="75"/>
        <v>10.061152824510438</v>
      </c>
      <c r="AH552" s="7" t="e">
        <f t="shared" si="76"/>
        <v>#NUM!</v>
      </c>
      <c r="AI552" s="7" t="e">
        <f t="shared" si="77"/>
        <v>#NUM!</v>
      </c>
      <c r="AJ552" s="7"/>
      <c r="AK552" s="7">
        <f t="shared" si="78"/>
        <v>3.1111528245104383</v>
      </c>
      <c r="AL552" s="7" t="e">
        <f t="shared" si="79"/>
        <v>#NUM!</v>
      </c>
      <c r="AM552" s="7" t="e">
        <f t="shared" si="80"/>
        <v>#NUM!</v>
      </c>
    </row>
    <row r="553" spans="1:39" x14ac:dyDescent="0.25">
      <c r="A553" t="s">
        <v>589</v>
      </c>
      <c r="B553" t="s">
        <v>590</v>
      </c>
      <c r="C553" s="6">
        <v>40486</v>
      </c>
      <c r="D553">
        <v>2</v>
      </c>
      <c r="E553">
        <v>1</v>
      </c>
      <c r="F553">
        <v>1.4</v>
      </c>
      <c r="G553">
        <v>1</v>
      </c>
      <c r="H553">
        <v>1</v>
      </c>
      <c r="I553">
        <v>0.72</v>
      </c>
      <c r="J553">
        <v>8</v>
      </c>
      <c r="K553">
        <v>664</v>
      </c>
      <c r="L553">
        <v>12</v>
      </c>
      <c r="M553">
        <v>0</v>
      </c>
      <c r="N553">
        <v>5.51</v>
      </c>
      <c r="O553">
        <v>0</v>
      </c>
      <c r="P553">
        <v>0</v>
      </c>
      <c r="Q553">
        <v>0</v>
      </c>
      <c r="R553">
        <v>0</v>
      </c>
      <c r="S553">
        <v>0</v>
      </c>
      <c r="T553">
        <v>0</v>
      </c>
      <c r="U553">
        <v>0</v>
      </c>
      <c r="V553">
        <v>0</v>
      </c>
      <c r="W553">
        <v>0</v>
      </c>
      <c r="X553">
        <v>0</v>
      </c>
      <c r="Y553">
        <v>0</v>
      </c>
      <c r="Z553">
        <v>0</v>
      </c>
      <c r="AA553" t="s">
        <v>1282</v>
      </c>
      <c r="AD553">
        <f t="shared" si="72"/>
        <v>8</v>
      </c>
      <c r="AE553">
        <f t="shared" si="73"/>
        <v>0</v>
      </c>
      <c r="AF553">
        <f t="shared" si="74"/>
        <v>0</v>
      </c>
      <c r="AG553" s="7">
        <f t="shared" si="75"/>
        <v>7.0495690594596434</v>
      </c>
      <c r="AH553" s="7" t="e">
        <f t="shared" si="76"/>
        <v>#NUM!</v>
      </c>
      <c r="AI553" s="7" t="e">
        <f t="shared" si="77"/>
        <v>#NUM!</v>
      </c>
      <c r="AJ553" s="7"/>
      <c r="AK553" s="7">
        <f t="shared" si="78"/>
        <v>1.5395690594596436</v>
      </c>
      <c r="AL553" s="7" t="e">
        <f t="shared" si="79"/>
        <v>#NUM!</v>
      </c>
      <c r="AM553" s="7" t="e">
        <f t="shared" si="80"/>
        <v>#NUM!</v>
      </c>
    </row>
    <row r="554" spans="1:39" x14ac:dyDescent="0.25">
      <c r="A554" t="s">
        <v>589</v>
      </c>
      <c r="B554" t="s">
        <v>590</v>
      </c>
      <c r="C554" s="6">
        <v>40486</v>
      </c>
      <c r="D554">
        <v>2</v>
      </c>
      <c r="E554">
        <v>1</v>
      </c>
      <c r="F554">
        <v>1.4</v>
      </c>
      <c r="G554">
        <v>1</v>
      </c>
      <c r="H554">
        <v>1</v>
      </c>
      <c r="I554">
        <v>0.65</v>
      </c>
      <c r="J554">
        <v>12</v>
      </c>
      <c r="K554">
        <v>355</v>
      </c>
      <c r="L554">
        <v>12</v>
      </c>
      <c r="M554">
        <v>0</v>
      </c>
      <c r="N554">
        <v>5.03</v>
      </c>
      <c r="O554">
        <v>0</v>
      </c>
      <c r="P554">
        <v>0</v>
      </c>
      <c r="Q554">
        <v>0</v>
      </c>
      <c r="R554">
        <v>0</v>
      </c>
      <c r="S554">
        <v>0</v>
      </c>
      <c r="T554">
        <v>0</v>
      </c>
      <c r="U554">
        <v>0</v>
      </c>
      <c r="V554">
        <v>0</v>
      </c>
      <c r="W554">
        <v>0</v>
      </c>
      <c r="X554">
        <v>0</v>
      </c>
      <c r="Y554">
        <v>0</v>
      </c>
      <c r="Z554">
        <v>0</v>
      </c>
      <c r="AA554" t="s">
        <v>1283</v>
      </c>
      <c r="AD554">
        <f t="shared" si="72"/>
        <v>12</v>
      </c>
      <c r="AE554">
        <f t="shared" si="73"/>
        <v>0</v>
      </c>
      <c r="AF554">
        <f t="shared" si="74"/>
        <v>0</v>
      </c>
      <c r="AG554" s="7">
        <f t="shared" si="75"/>
        <v>4.0714339051061401</v>
      </c>
      <c r="AH554" s="7" t="e">
        <f t="shared" si="76"/>
        <v>#NUM!</v>
      </c>
      <c r="AI554" s="7" t="e">
        <f t="shared" si="77"/>
        <v>#NUM!</v>
      </c>
      <c r="AJ554" s="7"/>
      <c r="AK554" s="7">
        <f t="shared" si="78"/>
        <v>-0.95856609489386013</v>
      </c>
      <c r="AL554" s="7" t="e">
        <f t="shared" si="79"/>
        <v>#NUM!</v>
      </c>
      <c r="AM554" s="7" t="e">
        <f t="shared" si="80"/>
        <v>#NUM!</v>
      </c>
    </row>
    <row r="555" spans="1:39" x14ac:dyDescent="0.25">
      <c r="A555" t="s">
        <v>589</v>
      </c>
      <c r="B555" t="s">
        <v>590</v>
      </c>
      <c r="C555" s="6">
        <v>40487</v>
      </c>
      <c r="D555">
        <v>2</v>
      </c>
      <c r="E555">
        <v>3</v>
      </c>
      <c r="F555">
        <v>1.4</v>
      </c>
      <c r="G555">
        <v>1</v>
      </c>
      <c r="H555">
        <v>1</v>
      </c>
      <c r="I555">
        <v>1</v>
      </c>
      <c r="J555">
        <v>11</v>
      </c>
      <c r="K555">
        <v>2290</v>
      </c>
      <c r="L555">
        <v>41</v>
      </c>
      <c r="M555">
        <v>0</v>
      </c>
      <c r="N555">
        <v>17.850000000000001</v>
      </c>
      <c r="O555">
        <v>0.87</v>
      </c>
      <c r="P555">
        <v>15</v>
      </c>
      <c r="Q555">
        <v>1275</v>
      </c>
      <c r="R555">
        <v>24</v>
      </c>
      <c r="S555">
        <v>2500</v>
      </c>
      <c r="T555">
        <v>10.41</v>
      </c>
      <c r="U555">
        <v>0.71</v>
      </c>
      <c r="V555">
        <v>10</v>
      </c>
      <c r="W555">
        <v>439</v>
      </c>
      <c r="X555">
        <v>10</v>
      </c>
      <c r="Y555">
        <v>750</v>
      </c>
      <c r="Z555">
        <v>4.95</v>
      </c>
      <c r="AB555" t="s">
        <v>38</v>
      </c>
      <c r="AD555">
        <f t="shared" si="72"/>
        <v>36</v>
      </c>
      <c r="AE555">
        <f t="shared" si="73"/>
        <v>25</v>
      </c>
      <c r="AF555">
        <f t="shared" si="74"/>
        <v>10</v>
      </c>
      <c r="AG555" s="7">
        <f t="shared" si="75"/>
        <v>20.576360378409237</v>
      </c>
      <c r="AH555" s="7">
        <f t="shared" si="76"/>
        <v>13.42350713448926</v>
      </c>
      <c r="AI555" s="7">
        <f t="shared" si="77"/>
        <v>5.0138309137537407</v>
      </c>
      <c r="AJ555" s="7"/>
      <c r="AK555" s="7">
        <f t="shared" si="78"/>
        <v>2.7263603784092361</v>
      </c>
      <c r="AL555" s="7">
        <f t="shared" si="79"/>
        <v>3.0135071344892594</v>
      </c>
      <c r="AM555" s="7">
        <f t="shared" si="80"/>
        <v>6.3830913753740504E-2</v>
      </c>
    </row>
    <row r="556" spans="1:39" x14ac:dyDescent="0.25">
      <c r="A556" t="s">
        <v>589</v>
      </c>
      <c r="B556" t="s">
        <v>590</v>
      </c>
      <c r="C556" s="6">
        <v>40487</v>
      </c>
      <c r="D556">
        <v>2</v>
      </c>
      <c r="E556">
        <v>2</v>
      </c>
      <c r="F556">
        <v>1.4</v>
      </c>
      <c r="G556">
        <v>0.8</v>
      </c>
      <c r="H556">
        <v>1</v>
      </c>
      <c r="I556">
        <v>1</v>
      </c>
      <c r="J556">
        <v>3</v>
      </c>
      <c r="K556">
        <v>2377</v>
      </c>
      <c r="L556">
        <v>8</v>
      </c>
      <c r="M556">
        <v>0</v>
      </c>
      <c r="N556">
        <v>5.04</v>
      </c>
      <c r="O556">
        <v>0.87</v>
      </c>
      <c r="P556">
        <v>5</v>
      </c>
      <c r="Q556">
        <v>1582</v>
      </c>
      <c r="R556">
        <v>6</v>
      </c>
      <c r="S556">
        <v>2500</v>
      </c>
      <c r="T556">
        <v>3.92</v>
      </c>
      <c r="U556">
        <v>0.71</v>
      </c>
      <c r="V556">
        <v>0</v>
      </c>
      <c r="W556">
        <v>0</v>
      </c>
      <c r="X556">
        <v>0</v>
      </c>
      <c r="Y556">
        <v>750</v>
      </c>
      <c r="Z556">
        <v>0</v>
      </c>
      <c r="AB556" t="s">
        <v>147</v>
      </c>
      <c r="AD556">
        <f t="shared" si="72"/>
        <v>8</v>
      </c>
      <c r="AE556">
        <f t="shared" si="73"/>
        <v>5</v>
      </c>
      <c r="AF556">
        <f t="shared" si="74"/>
        <v>0</v>
      </c>
      <c r="AG556" s="7">
        <f t="shared" si="75"/>
        <v>15.313345301551363</v>
      </c>
      <c r="AH556" s="7">
        <f t="shared" si="76"/>
        <v>11.917170330216791</v>
      </c>
      <c r="AI556" s="7" t="e">
        <f t="shared" si="77"/>
        <v>#NUM!</v>
      </c>
      <c r="AJ556" s="7"/>
      <c r="AK556" s="7">
        <f t="shared" si="78"/>
        <v>10.273345301551362</v>
      </c>
      <c r="AL556" s="7">
        <f t="shared" si="79"/>
        <v>7.9971703302167914</v>
      </c>
      <c r="AM556" s="7" t="e">
        <f t="shared" si="80"/>
        <v>#NUM!</v>
      </c>
    </row>
    <row r="557" spans="1:39" x14ac:dyDescent="0.25">
      <c r="A557" t="s">
        <v>589</v>
      </c>
      <c r="B557" t="s">
        <v>590</v>
      </c>
      <c r="C557" s="6">
        <v>40488</v>
      </c>
      <c r="D557">
        <v>2</v>
      </c>
      <c r="E557">
        <v>3</v>
      </c>
      <c r="F557">
        <v>1.4</v>
      </c>
      <c r="G557">
        <v>1</v>
      </c>
      <c r="H557">
        <v>1</v>
      </c>
      <c r="I557">
        <v>0.87</v>
      </c>
      <c r="J557">
        <v>6</v>
      </c>
      <c r="K557">
        <v>888</v>
      </c>
      <c r="L557">
        <v>24</v>
      </c>
      <c r="M557">
        <v>2500</v>
      </c>
      <c r="N557">
        <v>10.41</v>
      </c>
      <c r="O557">
        <v>0.8</v>
      </c>
      <c r="P557">
        <v>8</v>
      </c>
      <c r="Q557">
        <v>600</v>
      </c>
      <c r="R557">
        <v>19</v>
      </c>
      <c r="S557">
        <v>1500</v>
      </c>
      <c r="T557">
        <v>8.15</v>
      </c>
      <c r="U557">
        <v>0.71</v>
      </c>
      <c r="V557">
        <v>11</v>
      </c>
      <c r="W557">
        <v>303</v>
      </c>
      <c r="X557">
        <v>11</v>
      </c>
      <c r="Y557">
        <v>750</v>
      </c>
      <c r="Z557">
        <v>5.19</v>
      </c>
      <c r="AB557" t="s">
        <v>262</v>
      </c>
      <c r="AD557">
        <f t="shared" si="72"/>
        <v>25</v>
      </c>
      <c r="AE557">
        <f t="shared" si="73"/>
        <v>19</v>
      </c>
      <c r="AF557">
        <f t="shared" si="74"/>
        <v>11</v>
      </c>
      <c r="AG557" s="7">
        <f t="shared" si="75"/>
        <v>10.668174471984882</v>
      </c>
      <c r="AH557" s="7">
        <f t="shared" si="76"/>
        <v>7.437137653875121</v>
      </c>
      <c r="AI557" s="7">
        <f t="shared" si="77"/>
        <v>3.2735973835023051</v>
      </c>
      <c r="AJ557" s="7"/>
      <c r="AK557" s="7">
        <f t="shared" si="78"/>
        <v>0.25817447198488175</v>
      </c>
      <c r="AL557" s="7">
        <f t="shared" si="79"/>
        <v>-0.71286234612487931</v>
      </c>
      <c r="AM557" s="7">
        <f t="shared" si="80"/>
        <v>-1.9164026164976953</v>
      </c>
    </row>
    <row r="558" spans="1:39" x14ac:dyDescent="0.25">
      <c r="A558" t="s">
        <v>589</v>
      </c>
      <c r="B558" t="s">
        <v>590</v>
      </c>
      <c r="C558" s="6">
        <v>40488</v>
      </c>
      <c r="D558">
        <v>2</v>
      </c>
      <c r="E558">
        <v>2</v>
      </c>
      <c r="F558">
        <v>1.4</v>
      </c>
      <c r="G558">
        <v>1</v>
      </c>
      <c r="H558">
        <v>1</v>
      </c>
      <c r="I558">
        <v>1</v>
      </c>
      <c r="J558">
        <v>9</v>
      </c>
      <c r="K558">
        <v>3990</v>
      </c>
      <c r="L558">
        <v>56</v>
      </c>
      <c r="M558">
        <v>0</v>
      </c>
      <c r="N558">
        <v>23.1</v>
      </c>
      <c r="O558">
        <v>0.97</v>
      </c>
      <c r="P558">
        <v>16</v>
      </c>
      <c r="Q558">
        <v>2785</v>
      </c>
      <c r="R558">
        <v>16</v>
      </c>
      <c r="S558">
        <v>5000</v>
      </c>
      <c r="T558">
        <v>10.93</v>
      </c>
      <c r="U558">
        <v>1</v>
      </c>
      <c r="V558">
        <v>0</v>
      </c>
      <c r="W558">
        <v>0</v>
      </c>
      <c r="X558">
        <v>0</v>
      </c>
      <c r="Y558">
        <v>0</v>
      </c>
      <c r="Z558">
        <v>0</v>
      </c>
      <c r="AB558" t="s">
        <v>893</v>
      </c>
      <c r="AD558">
        <f t="shared" si="72"/>
        <v>25</v>
      </c>
      <c r="AE558">
        <f t="shared" si="73"/>
        <v>16</v>
      </c>
      <c r="AF558">
        <f t="shared" si="74"/>
        <v>0</v>
      </c>
      <c r="AG558" s="7">
        <f t="shared" si="75"/>
        <v>23.712655915627302</v>
      </c>
      <c r="AH558" s="7">
        <f t="shared" si="76"/>
        <v>18.251196689878057</v>
      </c>
      <c r="AI558" s="7" t="e">
        <f t="shared" si="77"/>
        <v>#NUM!</v>
      </c>
      <c r="AJ558" s="7"/>
      <c r="AK558" s="7">
        <f t="shared" si="78"/>
        <v>0.61265591562730037</v>
      </c>
      <c r="AL558" s="7">
        <f t="shared" si="79"/>
        <v>7.3211966898780574</v>
      </c>
      <c r="AM558" s="7" t="e">
        <f t="shared" si="80"/>
        <v>#NUM!</v>
      </c>
    </row>
    <row r="559" spans="1:39" x14ac:dyDescent="0.25">
      <c r="A559" t="s">
        <v>589</v>
      </c>
      <c r="B559" t="s">
        <v>590</v>
      </c>
      <c r="C559" s="6">
        <v>40488</v>
      </c>
      <c r="D559">
        <v>2</v>
      </c>
      <c r="E559">
        <v>2</v>
      </c>
      <c r="F559">
        <v>1.4</v>
      </c>
      <c r="G559">
        <v>0.8</v>
      </c>
      <c r="H559">
        <v>1</v>
      </c>
      <c r="I559">
        <v>1</v>
      </c>
      <c r="J559">
        <v>3</v>
      </c>
      <c r="K559">
        <v>2603</v>
      </c>
      <c r="L559">
        <v>9</v>
      </c>
      <c r="M559">
        <v>0</v>
      </c>
      <c r="N559">
        <v>5.32</v>
      </c>
      <c r="O559">
        <v>0.87</v>
      </c>
      <c r="P559">
        <v>6</v>
      </c>
      <c r="Q559">
        <v>1760</v>
      </c>
      <c r="R559">
        <v>6</v>
      </c>
      <c r="S559">
        <v>2500</v>
      </c>
      <c r="T559">
        <v>3.92</v>
      </c>
      <c r="U559">
        <v>0</v>
      </c>
      <c r="V559">
        <v>0</v>
      </c>
      <c r="W559">
        <v>0</v>
      </c>
      <c r="X559">
        <v>0</v>
      </c>
      <c r="Y559">
        <v>0</v>
      </c>
      <c r="Z559">
        <v>0</v>
      </c>
      <c r="AB559" t="s">
        <v>118</v>
      </c>
      <c r="AD559">
        <f t="shared" si="72"/>
        <v>9</v>
      </c>
      <c r="AE559">
        <f t="shared" si="73"/>
        <v>6</v>
      </c>
      <c r="AF559">
        <f t="shared" si="74"/>
        <v>0</v>
      </c>
      <c r="AG559" s="7">
        <f t="shared" si="75"/>
        <v>16.20694105944645</v>
      </c>
      <c r="AH559" s="7">
        <f t="shared" si="76"/>
        <v>12.797566669687681</v>
      </c>
      <c r="AI559" s="7" t="e">
        <f t="shared" si="77"/>
        <v>#NUM!</v>
      </c>
      <c r="AJ559" s="7"/>
      <c r="AK559" s="7">
        <f t="shared" si="78"/>
        <v>10.88694105944645</v>
      </c>
      <c r="AL559" s="7">
        <f t="shared" si="79"/>
        <v>8.8775666696876812</v>
      </c>
      <c r="AM559" s="7" t="e">
        <f t="shared" si="80"/>
        <v>#NUM!</v>
      </c>
    </row>
    <row r="560" spans="1:39" x14ac:dyDescent="0.25">
      <c r="A560" t="s">
        <v>589</v>
      </c>
      <c r="B560" t="s">
        <v>590</v>
      </c>
      <c r="C560" s="6">
        <v>40489</v>
      </c>
      <c r="D560">
        <v>2</v>
      </c>
      <c r="E560">
        <v>3</v>
      </c>
      <c r="F560">
        <v>1.4</v>
      </c>
      <c r="G560">
        <v>1</v>
      </c>
      <c r="H560">
        <v>1</v>
      </c>
      <c r="I560">
        <v>0.87</v>
      </c>
      <c r="J560">
        <v>6</v>
      </c>
      <c r="K560">
        <v>735</v>
      </c>
      <c r="L560">
        <v>48</v>
      </c>
      <c r="M560">
        <v>2500</v>
      </c>
      <c r="N560">
        <v>17.75</v>
      </c>
      <c r="O560">
        <v>0.8</v>
      </c>
      <c r="P560">
        <v>14</v>
      </c>
      <c r="Q560">
        <v>556</v>
      </c>
      <c r="R560">
        <v>41</v>
      </c>
      <c r="S560">
        <v>1500</v>
      </c>
      <c r="T560">
        <v>14.34</v>
      </c>
      <c r="U560">
        <v>0.71</v>
      </c>
      <c r="V560">
        <v>28</v>
      </c>
      <c r="W560">
        <v>332</v>
      </c>
      <c r="X560">
        <v>28</v>
      </c>
      <c r="Y560">
        <v>750</v>
      </c>
      <c r="Z560">
        <v>9.4</v>
      </c>
      <c r="AA560" t="s">
        <v>687</v>
      </c>
      <c r="AD560">
        <f t="shared" si="72"/>
        <v>48</v>
      </c>
      <c r="AE560">
        <f t="shared" si="73"/>
        <v>42</v>
      </c>
      <c r="AF560">
        <f t="shared" si="74"/>
        <v>28</v>
      </c>
      <c r="AG560" s="7">
        <f t="shared" si="75"/>
        <v>11.628355261626993</v>
      </c>
      <c r="AH560" s="7">
        <f t="shared" si="76"/>
        <v>8.8161706193530414</v>
      </c>
      <c r="AI560" s="7">
        <f t="shared" si="77"/>
        <v>4.4966186028379473</v>
      </c>
      <c r="AJ560" s="7"/>
      <c r="AK560" s="7">
        <f t="shared" si="78"/>
        <v>-6.121644738373007</v>
      </c>
      <c r="AL560" s="7">
        <f t="shared" si="79"/>
        <v>-5.5238293806469585</v>
      </c>
      <c r="AM560" s="7">
        <f t="shared" si="80"/>
        <v>-4.903381397162053</v>
      </c>
    </row>
    <row r="561" spans="1:39" x14ac:dyDescent="0.25">
      <c r="A561" t="s">
        <v>589</v>
      </c>
      <c r="B561" t="s">
        <v>590</v>
      </c>
      <c r="C561" s="6">
        <v>40489</v>
      </c>
      <c r="D561">
        <v>2</v>
      </c>
      <c r="E561">
        <v>2</v>
      </c>
      <c r="F561">
        <v>1.4</v>
      </c>
      <c r="G561">
        <v>1</v>
      </c>
      <c r="H561">
        <v>1</v>
      </c>
      <c r="I561">
        <v>1</v>
      </c>
      <c r="J561">
        <v>10</v>
      </c>
      <c r="K561">
        <v>4002</v>
      </c>
      <c r="L561">
        <v>82</v>
      </c>
      <c r="M561">
        <v>0</v>
      </c>
      <c r="N561">
        <v>27.55</v>
      </c>
      <c r="O561">
        <v>0.97</v>
      </c>
      <c r="P561">
        <v>24</v>
      </c>
      <c r="Q561">
        <v>3017</v>
      </c>
      <c r="R561">
        <v>25</v>
      </c>
      <c r="S561">
        <v>5000</v>
      </c>
      <c r="T561">
        <v>18.64</v>
      </c>
      <c r="U561">
        <v>0</v>
      </c>
      <c r="V561">
        <v>0</v>
      </c>
      <c r="W561">
        <v>0</v>
      </c>
      <c r="X561">
        <v>0</v>
      </c>
      <c r="Y561">
        <v>0</v>
      </c>
      <c r="Z561">
        <v>0</v>
      </c>
      <c r="AA561" t="s">
        <v>1046</v>
      </c>
      <c r="AD561">
        <f t="shared" si="72"/>
        <v>34</v>
      </c>
      <c r="AE561">
        <f t="shared" si="73"/>
        <v>24</v>
      </c>
      <c r="AF561">
        <f t="shared" si="74"/>
        <v>0</v>
      </c>
      <c r="AG561" s="7">
        <f t="shared" si="75"/>
        <v>26.040651610868345</v>
      </c>
      <c r="AH561" s="7">
        <f t="shared" si="76"/>
        <v>20.740645396843991</v>
      </c>
      <c r="AI561" s="7" t="e">
        <f t="shared" si="77"/>
        <v>#NUM!</v>
      </c>
      <c r="AJ561" s="7"/>
      <c r="AK561" s="7">
        <f t="shared" si="78"/>
        <v>-1.5093483891316559</v>
      </c>
      <c r="AL561" s="7">
        <f t="shared" si="79"/>
        <v>2.1006453968439907</v>
      </c>
      <c r="AM561" s="7" t="e">
        <f t="shared" si="80"/>
        <v>#NUM!</v>
      </c>
    </row>
    <row r="562" spans="1:39" x14ac:dyDescent="0.25">
      <c r="A562" t="s">
        <v>483</v>
      </c>
      <c r="B562" t="s">
        <v>484</v>
      </c>
      <c r="C562" s="6">
        <v>40401</v>
      </c>
      <c r="D562">
        <v>2</v>
      </c>
      <c r="E562">
        <v>3</v>
      </c>
      <c r="F562">
        <v>1.4</v>
      </c>
      <c r="G562">
        <v>1</v>
      </c>
      <c r="H562">
        <v>1</v>
      </c>
      <c r="I562">
        <v>1</v>
      </c>
      <c r="J562">
        <v>12</v>
      </c>
      <c r="K562">
        <v>1669</v>
      </c>
      <c r="L562">
        <v>25</v>
      </c>
      <c r="M562">
        <v>0</v>
      </c>
      <c r="N562">
        <v>12.25</v>
      </c>
      <c r="O562">
        <v>0.8</v>
      </c>
      <c r="P562">
        <v>9</v>
      </c>
      <c r="Q562">
        <v>591</v>
      </c>
      <c r="R562">
        <v>14</v>
      </c>
      <c r="S562">
        <v>1500</v>
      </c>
      <c r="T562">
        <v>6.75</v>
      </c>
      <c r="U562">
        <v>0.65</v>
      </c>
      <c r="V562">
        <v>6</v>
      </c>
      <c r="W562">
        <v>265</v>
      </c>
      <c r="X562">
        <v>6</v>
      </c>
      <c r="Y562">
        <v>500</v>
      </c>
      <c r="Z562">
        <v>3.64</v>
      </c>
      <c r="AB562" t="s">
        <v>140</v>
      </c>
      <c r="AD562">
        <f t="shared" si="72"/>
        <v>27</v>
      </c>
      <c r="AE562">
        <f t="shared" si="73"/>
        <v>15</v>
      </c>
      <c r="AF562">
        <f t="shared" si="74"/>
        <v>6</v>
      </c>
      <c r="AG562" s="7">
        <f t="shared" si="75"/>
        <v>15.968179437437067</v>
      </c>
      <c r="AH562" s="7">
        <f t="shared" si="76"/>
        <v>7.0065676321964387</v>
      </c>
      <c r="AI562" s="7">
        <f t="shared" si="77"/>
        <v>2.5000469695730829</v>
      </c>
      <c r="AJ562" s="7"/>
      <c r="AK562" s="7">
        <f t="shared" si="78"/>
        <v>3.7181794374370671</v>
      </c>
      <c r="AL562" s="7">
        <f t="shared" si="79"/>
        <v>0.25656763219643874</v>
      </c>
      <c r="AM562" s="7">
        <f t="shared" si="80"/>
        <v>-1.1399530304269172</v>
      </c>
    </row>
    <row r="563" spans="1:39" x14ac:dyDescent="0.25">
      <c r="A563" t="s">
        <v>483</v>
      </c>
      <c r="B563" t="s">
        <v>484</v>
      </c>
      <c r="C563" s="6">
        <v>40402</v>
      </c>
      <c r="D563">
        <v>2</v>
      </c>
      <c r="E563">
        <v>3</v>
      </c>
      <c r="F563">
        <v>1.4</v>
      </c>
      <c r="G563">
        <v>1</v>
      </c>
      <c r="H563">
        <v>1</v>
      </c>
      <c r="I563">
        <v>1</v>
      </c>
      <c r="J563">
        <v>11</v>
      </c>
      <c r="K563">
        <v>1226</v>
      </c>
      <c r="L563">
        <v>42</v>
      </c>
      <c r="M563">
        <v>0</v>
      </c>
      <c r="N563">
        <v>18.2</v>
      </c>
      <c r="O563">
        <v>0.8</v>
      </c>
      <c r="P563">
        <v>13</v>
      </c>
      <c r="Q563">
        <v>539</v>
      </c>
      <c r="R563">
        <v>32</v>
      </c>
      <c r="S563">
        <v>1500</v>
      </c>
      <c r="T563">
        <v>11.81</v>
      </c>
      <c r="U563">
        <v>0.65</v>
      </c>
      <c r="V563">
        <v>18</v>
      </c>
      <c r="W563">
        <v>221</v>
      </c>
      <c r="X563">
        <v>18</v>
      </c>
      <c r="Y563">
        <v>500</v>
      </c>
      <c r="Z563">
        <v>6.37</v>
      </c>
      <c r="AA563" t="s">
        <v>677</v>
      </c>
      <c r="AD563">
        <f t="shared" si="72"/>
        <v>42</v>
      </c>
      <c r="AE563">
        <f t="shared" si="73"/>
        <v>31</v>
      </c>
      <c r="AF563">
        <f t="shared" si="74"/>
        <v>18</v>
      </c>
      <c r="AG563" s="7">
        <f t="shared" si="75"/>
        <v>15.510414343747403</v>
      </c>
      <c r="AH563" s="7">
        <f t="shared" si="76"/>
        <v>7.722217185049491</v>
      </c>
      <c r="AI563" s="7">
        <f t="shared" si="77"/>
        <v>2.58</v>
      </c>
      <c r="AJ563" s="7"/>
      <c r="AK563" s="7">
        <f t="shared" si="78"/>
        <v>-2.6895856562525964</v>
      </c>
      <c r="AL563" s="7">
        <f t="shared" si="79"/>
        <v>-4.0877828149505095</v>
      </c>
      <c r="AM563" s="7">
        <f t="shared" si="80"/>
        <v>-3.79</v>
      </c>
    </row>
    <row r="564" spans="1:39" x14ac:dyDescent="0.25">
      <c r="A564" t="s">
        <v>483</v>
      </c>
      <c r="B564" t="s">
        <v>484</v>
      </c>
      <c r="C564" s="6">
        <v>40403</v>
      </c>
      <c r="D564">
        <v>2</v>
      </c>
      <c r="E564">
        <v>3</v>
      </c>
      <c r="F564">
        <v>1.4</v>
      </c>
      <c r="G564">
        <v>1</v>
      </c>
      <c r="H564">
        <v>1</v>
      </c>
      <c r="I564">
        <v>1</v>
      </c>
      <c r="J564">
        <v>10</v>
      </c>
      <c r="K564">
        <v>1658</v>
      </c>
      <c r="L564">
        <v>23</v>
      </c>
      <c r="M564">
        <v>0</v>
      </c>
      <c r="N564">
        <v>11.55</v>
      </c>
      <c r="O564">
        <v>0.8</v>
      </c>
      <c r="P564">
        <v>9</v>
      </c>
      <c r="Q564">
        <v>601</v>
      </c>
      <c r="R564">
        <v>14</v>
      </c>
      <c r="S564">
        <v>1500</v>
      </c>
      <c r="T564">
        <v>6.75</v>
      </c>
      <c r="U564">
        <v>0.65</v>
      </c>
      <c r="V564">
        <v>6</v>
      </c>
      <c r="W564">
        <v>186</v>
      </c>
      <c r="X564">
        <v>5</v>
      </c>
      <c r="Y564">
        <v>500</v>
      </c>
      <c r="Z564">
        <v>3.41</v>
      </c>
      <c r="AB564" t="s">
        <v>38</v>
      </c>
      <c r="AD564">
        <f t="shared" si="72"/>
        <v>25</v>
      </c>
      <c r="AE564">
        <f t="shared" si="73"/>
        <v>15</v>
      </c>
      <c r="AF564">
        <f t="shared" si="74"/>
        <v>6</v>
      </c>
      <c r="AG564" s="7">
        <f t="shared" si="75"/>
        <v>15.576150181565797</v>
      </c>
      <c r="AH564" s="7">
        <f t="shared" si="76"/>
        <v>7.1049881258270702</v>
      </c>
      <c r="AI564" s="7">
        <f t="shared" si="77"/>
        <v>2.2199999999999998</v>
      </c>
      <c r="AJ564" s="7"/>
      <c r="AK564" s="7">
        <f t="shared" si="78"/>
        <v>4.0261501815657965</v>
      </c>
      <c r="AL564" s="7">
        <f t="shared" si="79"/>
        <v>0.35498812582707018</v>
      </c>
      <c r="AM564" s="7">
        <f t="shared" si="80"/>
        <v>-1.1900000000000004</v>
      </c>
    </row>
    <row r="565" spans="1:39" x14ac:dyDescent="0.25">
      <c r="A565" t="s">
        <v>483</v>
      </c>
      <c r="B565" t="s">
        <v>484</v>
      </c>
      <c r="C565" s="6">
        <v>40404</v>
      </c>
      <c r="D565">
        <v>2</v>
      </c>
      <c r="E565">
        <v>3</v>
      </c>
      <c r="F565">
        <v>1.4</v>
      </c>
      <c r="G565">
        <v>1</v>
      </c>
      <c r="H565">
        <v>1</v>
      </c>
      <c r="I565">
        <v>0.8</v>
      </c>
      <c r="J565">
        <v>4</v>
      </c>
      <c r="K565">
        <v>528</v>
      </c>
      <c r="L565">
        <v>18</v>
      </c>
      <c r="M565">
        <v>1500</v>
      </c>
      <c r="N565">
        <v>7.87</v>
      </c>
      <c r="O565">
        <v>0.75</v>
      </c>
      <c r="P565">
        <v>8</v>
      </c>
      <c r="Q565">
        <v>408</v>
      </c>
      <c r="R565">
        <v>15</v>
      </c>
      <c r="S565">
        <v>1000</v>
      </c>
      <c r="T565">
        <v>6.53</v>
      </c>
      <c r="U565">
        <v>0.65</v>
      </c>
      <c r="V565">
        <v>7</v>
      </c>
      <c r="W565">
        <v>192</v>
      </c>
      <c r="X565">
        <v>8</v>
      </c>
      <c r="Y565">
        <v>500</v>
      </c>
      <c r="Z565">
        <v>4.09</v>
      </c>
      <c r="AB565" t="s">
        <v>262</v>
      </c>
      <c r="AD565">
        <f t="shared" si="72"/>
        <v>19</v>
      </c>
      <c r="AE565">
        <f t="shared" si="73"/>
        <v>15</v>
      </c>
      <c r="AF565">
        <f t="shared" si="74"/>
        <v>7</v>
      </c>
      <c r="AG565" s="7">
        <f t="shared" si="75"/>
        <v>6.6631568534809595</v>
      </c>
      <c r="AH565" s="7">
        <f t="shared" si="76"/>
        <v>4.9444078305961634</v>
      </c>
      <c r="AI565" s="7">
        <f t="shared" si="77"/>
        <v>2.25</v>
      </c>
      <c r="AJ565" s="7"/>
      <c r="AK565" s="7">
        <f t="shared" si="78"/>
        <v>-1.2068431465190406</v>
      </c>
      <c r="AL565" s="7">
        <f t="shared" si="79"/>
        <v>-1.5855921694038368</v>
      </c>
      <c r="AM565" s="7">
        <f t="shared" si="80"/>
        <v>-1.8399999999999999</v>
      </c>
    </row>
    <row r="566" spans="1:39" x14ac:dyDescent="0.25">
      <c r="A566" t="s">
        <v>483</v>
      </c>
      <c r="B566" t="s">
        <v>484</v>
      </c>
      <c r="C566" s="6">
        <v>40404</v>
      </c>
      <c r="D566">
        <v>2</v>
      </c>
      <c r="E566">
        <v>2</v>
      </c>
      <c r="F566">
        <v>1.4</v>
      </c>
      <c r="G566">
        <v>1</v>
      </c>
      <c r="H566">
        <v>1</v>
      </c>
      <c r="I566">
        <v>1</v>
      </c>
      <c r="J566">
        <v>8</v>
      </c>
      <c r="K566">
        <v>4331</v>
      </c>
      <c r="L566">
        <v>32</v>
      </c>
      <c r="M566">
        <v>0</v>
      </c>
      <c r="N566">
        <v>14.7</v>
      </c>
      <c r="O566">
        <v>0.87</v>
      </c>
      <c r="P566">
        <v>6</v>
      </c>
      <c r="Q566">
        <v>1290</v>
      </c>
      <c r="R566">
        <v>6</v>
      </c>
      <c r="S566">
        <v>2500</v>
      </c>
      <c r="T566">
        <v>8.26</v>
      </c>
      <c r="U566">
        <v>0</v>
      </c>
      <c r="V566">
        <v>0</v>
      </c>
      <c r="W566">
        <v>0</v>
      </c>
      <c r="X566">
        <v>0</v>
      </c>
      <c r="Y566">
        <v>0</v>
      </c>
      <c r="Z566">
        <v>0</v>
      </c>
      <c r="AB566" t="s">
        <v>893</v>
      </c>
      <c r="AD566">
        <f t="shared" si="72"/>
        <v>14</v>
      </c>
      <c r="AE566">
        <f t="shared" si="73"/>
        <v>6</v>
      </c>
      <c r="AF566">
        <f t="shared" si="74"/>
        <v>0</v>
      </c>
      <c r="AG566" s="7">
        <f t="shared" si="75"/>
        <v>21.642522776418254</v>
      </c>
      <c r="AH566" s="7">
        <f t="shared" si="76"/>
        <v>10.755164308223216</v>
      </c>
      <c r="AI566" s="7" t="e">
        <f t="shared" si="77"/>
        <v>#NUM!</v>
      </c>
      <c r="AJ566" s="7"/>
      <c r="AK566" s="7">
        <f t="shared" si="78"/>
        <v>6.9425227764182544</v>
      </c>
      <c r="AL566" s="7">
        <f t="shared" si="79"/>
        <v>2.4951643082232167</v>
      </c>
      <c r="AM566" s="7" t="e">
        <f t="shared" si="80"/>
        <v>#NUM!</v>
      </c>
    </row>
    <row r="567" spans="1:39" x14ac:dyDescent="0.25">
      <c r="A567" t="s">
        <v>483</v>
      </c>
      <c r="B567" t="s">
        <v>484</v>
      </c>
      <c r="C567" s="6">
        <v>40405</v>
      </c>
      <c r="D567">
        <v>2</v>
      </c>
      <c r="E567">
        <v>3</v>
      </c>
      <c r="F567">
        <v>1.4</v>
      </c>
      <c r="G567">
        <v>1</v>
      </c>
      <c r="H567">
        <v>1</v>
      </c>
      <c r="I567">
        <v>1</v>
      </c>
      <c r="J567">
        <v>18</v>
      </c>
      <c r="K567">
        <v>1883</v>
      </c>
      <c r="L567">
        <v>58</v>
      </c>
      <c r="M567">
        <v>0</v>
      </c>
      <c r="N567">
        <v>23.8</v>
      </c>
      <c r="O567">
        <v>0.8</v>
      </c>
      <c r="P567">
        <v>16</v>
      </c>
      <c r="Q567">
        <v>492</v>
      </c>
      <c r="R567">
        <v>40</v>
      </c>
      <c r="S567">
        <v>1500</v>
      </c>
      <c r="T567">
        <v>14.06</v>
      </c>
      <c r="U567">
        <v>0.65</v>
      </c>
      <c r="V567">
        <v>24</v>
      </c>
      <c r="W567">
        <v>247</v>
      </c>
      <c r="X567">
        <v>24</v>
      </c>
      <c r="Y567">
        <v>500</v>
      </c>
      <c r="Z567">
        <v>7.73</v>
      </c>
      <c r="AA567" t="s">
        <v>674</v>
      </c>
      <c r="AD567">
        <f t="shared" si="72"/>
        <v>58</v>
      </c>
      <c r="AE567">
        <f t="shared" si="73"/>
        <v>40</v>
      </c>
      <c r="AF567">
        <f t="shared" si="74"/>
        <v>24</v>
      </c>
      <c r="AG567" s="7">
        <f t="shared" si="75"/>
        <v>23.579041445956481</v>
      </c>
      <c r="AH567" s="7">
        <f t="shared" si="76"/>
        <v>7.7549237874284991</v>
      </c>
      <c r="AI567" s="7">
        <f t="shared" si="77"/>
        <v>2.7600000000000002</v>
      </c>
      <c r="AJ567" s="7"/>
      <c r="AK567" s="7">
        <f t="shared" si="78"/>
        <v>-0.22095855404351994</v>
      </c>
      <c r="AL567" s="7">
        <f t="shared" si="79"/>
        <v>-6.3050762125715014</v>
      </c>
      <c r="AM567" s="7">
        <f t="shared" si="80"/>
        <v>-4.9700000000000006</v>
      </c>
    </row>
    <row r="568" spans="1:39" x14ac:dyDescent="0.25">
      <c r="A568" t="s">
        <v>483</v>
      </c>
      <c r="B568" t="s">
        <v>485</v>
      </c>
      <c r="C568" s="6">
        <v>40402</v>
      </c>
      <c r="D568">
        <v>2</v>
      </c>
      <c r="E568">
        <v>3</v>
      </c>
      <c r="F568">
        <v>1.4</v>
      </c>
      <c r="G568">
        <v>1</v>
      </c>
      <c r="H568">
        <v>1</v>
      </c>
      <c r="I568">
        <v>1</v>
      </c>
      <c r="J568">
        <v>6</v>
      </c>
      <c r="K568">
        <v>1849</v>
      </c>
      <c r="L568">
        <v>14</v>
      </c>
      <c r="M568">
        <v>0</v>
      </c>
      <c r="N568">
        <v>8.4</v>
      </c>
      <c r="O568">
        <v>0.8</v>
      </c>
      <c r="P568">
        <v>2</v>
      </c>
      <c r="Q568">
        <v>352</v>
      </c>
      <c r="R568">
        <v>9</v>
      </c>
      <c r="S568">
        <v>1500</v>
      </c>
      <c r="T568">
        <v>5.34</v>
      </c>
      <c r="U568">
        <v>0.65</v>
      </c>
      <c r="V568">
        <v>7</v>
      </c>
      <c r="W568">
        <v>245</v>
      </c>
      <c r="X568">
        <v>7</v>
      </c>
      <c r="Y568">
        <v>500</v>
      </c>
      <c r="Z568">
        <v>3.87</v>
      </c>
      <c r="AB568" t="s">
        <v>486</v>
      </c>
      <c r="AD568">
        <f t="shared" si="72"/>
        <v>15</v>
      </c>
      <c r="AE568">
        <f t="shared" si="73"/>
        <v>9</v>
      </c>
      <c r="AF568">
        <f t="shared" si="74"/>
        <v>7</v>
      </c>
      <c r="AG568" s="7">
        <f t="shared" si="75"/>
        <v>14.732622851236284</v>
      </c>
      <c r="AH568" s="7">
        <f t="shared" si="76"/>
        <v>3.878871189232679</v>
      </c>
      <c r="AI568" s="7">
        <f t="shared" si="77"/>
        <v>2.25</v>
      </c>
      <c r="AJ568" s="7"/>
      <c r="AK568" s="7">
        <f t="shared" si="78"/>
        <v>6.3326228512362839</v>
      </c>
      <c r="AL568" s="7">
        <f t="shared" si="79"/>
        <v>-1.4611288107673208</v>
      </c>
      <c r="AM568" s="7">
        <f t="shared" si="80"/>
        <v>-1.62</v>
      </c>
    </row>
    <row r="569" spans="1:39" x14ac:dyDescent="0.25">
      <c r="A569" t="s">
        <v>341</v>
      </c>
      <c r="B569" t="s">
        <v>342</v>
      </c>
      <c r="C569" s="6">
        <v>40337</v>
      </c>
      <c r="D569">
        <v>2</v>
      </c>
      <c r="E569">
        <v>3</v>
      </c>
      <c r="F569">
        <v>1.4</v>
      </c>
      <c r="G569">
        <v>1</v>
      </c>
      <c r="H569">
        <v>1</v>
      </c>
      <c r="I569">
        <v>1</v>
      </c>
      <c r="J569">
        <v>18</v>
      </c>
      <c r="K569">
        <v>2547</v>
      </c>
      <c r="L569">
        <v>52</v>
      </c>
      <c r="M569">
        <v>0</v>
      </c>
      <c r="N569">
        <v>21.7</v>
      </c>
      <c r="O569">
        <v>0.87</v>
      </c>
      <c r="P569">
        <v>24</v>
      </c>
      <c r="Q569">
        <v>1110</v>
      </c>
      <c r="R569">
        <v>152</v>
      </c>
      <c r="S569">
        <v>2500</v>
      </c>
      <c r="T569">
        <v>14.08</v>
      </c>
      <c r="U569">
        <v>0.71</v>
      </c>
      <c r="V569">
        <v>15</v>
      </c>
      <c r="W569">
        <v>379</v>
      </c>
      <c r="X569">
        <v>56</v>
      </c>
      <c r="Y569">
        <v>750</v>
      </c>
      <c r="Z569">
        <v>5.69</v>
      </c>
      <c r="AB569" t="s">
        <v>343</v>
      </c>
      <c r="AD569">
        <f t="shared" si="72"/>
        <v>57</v>
      </c>
      <c r="AE569">
        <f t="shared" si="73"/>
        <v>39</v>
      </c>
      <c r="AF569">
        <f t="shared" si="74"/>
        <v>15</v>
      </c>
      <c r="AG569" s="7">
        <f t="shared" si="75"/>
        <v>26.939034558387117</v>
      </c>
      <c r="AH569" s="7">
        <f t="shared" si="76"/>
        <v>14.196989201785032</v>
      </c>
      <c r="AI569" s="7">
        <f t="shared" si="77"/>
        <v>4.5591231903310119</v>
      </c>
      <c r="AJ569" s="7"/>
      <c r="AK569" s="7">
        <f t="shared" si="78"/>
        <v>5.2390345583871181</v>
      </c>
      <c r="AL569" s="7">
        <f t="shared" si="79"/>
        <v>0.11698920178503158</v>
      </c>
      <c r="AM569" s="7">
        <f t="shared" si="80"/>
        <v>-1.1308768096689885</v>
      </c>
    </row>
    <row r="570" spans="1:39" x14ac:dyDescent="0.25">
      <c r="A570" t="s">
        <v>341</v>
      </c>
      <c r="B570" t="s">
        <v>342</v>
      </c>
      <c r="C570" s="6">
        <v>40338</v>
      </c>
      <c r="D570">
        <v>2</v>
      </c>
      <c r="E570">
        <v>3</v>
      </c>
      <c r="F570">
        <v>1.4</v>
      </c>
      <c r="G570">
        <v>1</v>
      </c>
      <c r="H570">
        <v>1</v>
      </c>
      <c r="I570">
        <v>1</v>
      </c>
      <c r="J570">
        <v>22</v>
      </c>
      <c r="K570">
        <v>2316</v>
      </c>
      <c r="L570">
        <v>73</v>
      </c>
      <c r="M570">
        <v>0</v>
      </c>
      <c r="N570">
        <v>26.49</v>
      </c>
      <c r="O570">
        <v>0.87</v>
      </c>
      <c r="P570">
        <v>33</v>
      </c>
      <c r="Q570">
        <v>1130</v>
      </c>
      <c r="R570">
        <v>52</v>
      </c>
      <c r="S570">
        <v>2500</v>
      </c>
      <c r="T570">
        <v>18.98</v>
      </c>
      <c r="U570">
        <v>0.71</v>
      </c>
      <c r="V570">
        <v>22</v>
      </c>
      <c r="W570">
        <v>455</v>
      </c>
      <c r="X570">
        <v>21</v>
      </c>
      <c r="Y570">
        <v>750</v>
      </c>
      <c r="Z570">
        <v>7.67</v>
      </c>
      <c r="AB570" t="s">
        <v>344</v>
      </c>
      <c r="AD570">
        <f t="shared" si="72"/>
        <v>77</v>
      </c>
      <c r="AE570">
        <f t="shared" si="73"/>
        <v>55</v>
      </c>
      <c r="AF570">
        <f t="shared" si="74"/>
        <v>22</v>
      </c>
      <c r="AG570" s="7">
        <f t="shared" si="75"/>
        <v>31.747647230927065</v>
      </c>
      <c r="AH570" s="7">
        <f t="shared" si="76"/>
        <v>17.202017807168851</v>
      </c>
      <c r="AI570" s="7">
        <f t="shared" si="77"/>
        <v>5.9955698697505166</v>
      </c>
      <c r="AJ570" s="7"/>
      <c r="AK570" s="7">
        <f t="shared" si="78"/>
        <v>5.2576472309270663</v>
      </c>
      <c r="AL570" s="7">
        <f t="shared" si="79"/>
        <v>-1.7779821928311499</v>
      </c>
      <c r="AM570" s="7">
        <f t="shared" si="80"/>
        <v>-1.6744301302494833</v>
      </c>
    </row>
    <row r="571" spans="1:39" x14ac:dyDescent="0.25">
      <c r="A571" t="s">
        <v>341</v>
      </c>
      <c r="B571" t="s">
        <v>342</v>
      </c>
      <c r="C571" s="6">
        <v>40339</v>
      </c>
      <c r="D571">
        <v>2</v>
      </c>
      <c r="E571">
        <v>3</v>
      </c>
      <c r="F571">
        <v>1.4</v>
      </c>
      <c r="G571">
        <v>1</v>
      </c>
      <c r="H571">
        <v>1</v>
      </c>
      <c r="I571">
        <v>1</v>
      </c>
      <c r="J571">
        <v>24</v>
      </c>
      <c r="K571">
        <v>2254</v>
      </c>
      <c r="L571">
        <v>80</v>
      </c>
      <c r="M571">
        <v>0</v>
      </c>
      <c r="N571">
        <v>27.32</v>
      </c>
      <c r="O571">
        <v>0.87</v>
      </c>
      <c r="P571">
        <v>34</v>
      </c>
      <c r="Q571">
        <v>1017</v>
      </c>
      <c r="R571">
        <v>58</v>
      </c>
      <c r="S571">
        <v>2500</v>
      </c>
      <c r="T571">
        <v>20.82</v>
      </c>
      <c r="U571">
        <v>0.71</v>
      </c>
      <c r="V571">
        <v>27</v>
      </c>
      <c r="W571">
        <v>412</v>
      </c>
      <c r="X571">
        <v>25</v>
      </c>
      <c r="Y571">
        <v>750</v>
      </c>
      <c r="Z571">
        <v>8.65</v>
      </c>
      <c r="AB571" t="s">
        <v>345</v>
      </c>
      <c r="AD571">
        <f t="shared" si="72"/>
        <v>85</v>
      </c>
      <c r="AE571">
        <f t="shared" si="73"/>
        <v>61</v>
      </c>
      <c r="AF571">
        <f t="shared" si="74"/>
        <v>27</v>
      </c>
      <c r="AG571" s="7">
        <f t="shared" si="75"/>
        <v>33.735514942966738</v>
      </c>
      <c r="AH571" s="7">
        <f t="shared" si="76"/>
        <v>17.49186717979763</v>
      </c>
      <c r="AI571" s="7">
        <f t="shared" si="77"/>
        <v>5.7183180120477175</v>
      </c>
      <c r="AJ571" s="7"/>
      <c r="AK571" s="7">
        <f t="shared" si="78"/>
        <v>6.4155149429667375</v>
      </c>
      <c r="AL571" s="7">
        <f t="shared" si="79"/>
        <v>-3.3281328202023701</v>
      </c>
      <c r="AM571" s="7">
        <f t="shared" si="80"/>
        <v>-2.9316819879522829</v>
      </c>
    </row>
    <row r="572" spans="1:39" x14ac:dyDescent="0.25">
      <c r="A572" t="s">
        <v>341</v>
      </c>
      <c r="B572" t="s">
        <v>342</v>
      </c>
      <c r="C572" s="6">
        <v>40340</v>
      </c>
      <c r="D572">
        <v>2</v>
      </c>
      <c r="E572">
        <v>3</v>
      </c>
      <c r="F572">
        <v>1.4</v>
      </c>
      <c r="G572">
        <v>1</v>
      </c>
      <c r="H572">
        <v>1</v>
      </c>
      <c r="I572">
        <v>1</v>
      </c>
      <c r="J572">
        <v>22</v>
      </c>
      <c r="K572">
        <v>2134</v>
      </c>
      <c r="L572">
        <v>73</v>
      </c>
      <c r="M572">
        <v>0</v>
      </c>
      <c r="N572">
        <v>26.49</v>
      </c>
      <c r="O572">
        <v>0.87</v>
      </c>
      <c r="P572">
        <v>34</v>
      </c>
      <c r="Q572">
        <v>1112</v>
      </c>
      <c r="R572">
        <v>51</v>
      </c>
      <c r="S572">
        <v>2500</v>
      </c>
      <c r="T572">
        <v>18.670000000000002</v>
      </c>
      <c r="U572">
        <v>0.71</v>
      </c>
      <c r="V572">
        <v>20</v>
      </c>
      <c r="W572">
        <v>462</v>
      </c>
      <c r="X572">
        <v>19</v>
      </c>
      <c r="Y572">
        <v>750</v>
      </c>
      <c r="Z572">
        <v>7.17</v>
      </c>
      <c r="AB572" t="s">
        <v>346</v>
      </c>
      <c r="AD572">
        <f t="shared" si="72"/>
        <v>76</v>
      </c>
      <c r="AE572">
        <f t="shared" si="73"/>
        <v>54</v>
      </c>
      <c r="AF572">
        <f t="shared" si="74"/>
        <v>20</v>
      </c>
      <c r="AG572" s="7">
        <f t="shared" si="75"/>
        <v>30.309155035017916</v>
      </c>
      <c r="AH572" s="7">
        <f t="shared" si="76"/>
        <v>16.805395602296478</v>
      </c>
      <c r="AI572" s="7">
        <f t="shared" si="77"/>
        <v>5.950698244053557</v>
      </c>
      <c r="AJ572" s="7"/>
      <c r="AK572" s="7">
        <f t="shared" si="78"/>
        <v>3.8191550350179178</v>
      </c>
      <c r="AL572" s="7">
        <f t="shared" si="79"/>
        <v>-1.8646043977035234</v>
      </c>
      <c r="AM572" s="7">
        <f t="shared" si="80"/>
        <v>-1.219301755946443</v>
      </c>
    </row>
    <row r="573" spans="1:39" x14ac:dyDescent="0.25">
      <c r="A573" t="s">
        <v>341</v>
      </c>
      <c r="B573" t="s">
        <v>342</v>
      </c>
      <c r="C573" s="6">
        <v>40341</v>
      </c>
      <c r="D573">
        <v>2</v>
      </c>
      <c r="E573">
        <v>3</v>
      </c>
      <c r="F573">
        <v>1.4</v>
      </c>
      <c r="G573">
        <v>1</v>
      </c>
      <c r="H573">
        <v>1</v>
      </c>
      <c r="I573">
        <v>1</v>
      </c>
      <c r="J573">
        <v>14</v>
      </c>
      <c r="K573">
        <v>2187</v>
      </c>
      <c r="L573">
        <v>48</v>
      </c>
      <c r="M573">
        <v>0</v>
      </c>
      <c r="N573">
        <v>20.3</v>
      </c>
      <c r="O573">
        <v>0.87</v>
      </c>
      <c r="P573">
        <v>22</v>
      </c>
      <c r="Q573">
        <v>1112</v>
      </c>
      <c r="R573">
        <v>35</v>
      </c>
      <c r="S573">
        <v>2500</v>
      </c>
      <c r="T573">
        <v>13.77</v>
      </c>
      <c r="U573">
        <v>0.71</v>
      </c>
      <c r="V573">
        <v>14</v>
      </c>
      <c r="W573">
        <v>391</v>
      </c>
      <c r="X573">
        <v>14</v>
      </c>
      <c r="Y573">
        <v>750</v>
      </c>
      <c r="Z573">
        <v>5.93</v>
      </c>
      <c r="AB573" t="s">
        <v>347</v>
      </c>
      <c r="AD573">
        <f t="shared" si="72"/>
        <v>50</v>
      </c>
      <c r="AE573">
        <f t="shared" si="73"/>
        <v>36</v>
      </c>
      <c r="AF573">
        <f t="shared" si="74"/>
        <v>14</v>
      </c>
      <c r="AG573" s="7">
        <f t="shared" si="75"/>
        <v>23.020449990624616</v>
      </c>
      <c r="AH573" s="7">
        <f t="shared" si="76"/>
        <v>13.814435595400274</v>
      </c>
      <c r="AI573" s="7">
        <f t="shared" si="77"/>
        <v>4.6641311307211195</v>
      </c>
      <c r="AJ573" s="7"/>
      <c r="AK573" s="7">
        <f t="shared" si="78"/>
        <v>2.7204499906246156</v>
      </c>
      <c r="AL573" s="7">
        <f t="shared" si="79"/>
        <v>4.4435595400274863E-2</v>
      </c>
      <c r="AM573" s="7">
        <f t="shared" si="80"/>
        <v>-1.2658688692788802</v>
      </c>
    </row>
    <row r="574" spans="1:39" x14ac:dyDescent="0.25">
      <c r="A574" t="s">
        <v>341</v>
      </c>
      <c r="B574" t="s">
        <v>342</v>
      </c>
      <c r="C574" s="6">
        <v>40342</v>
      </c>
      <c r="D574">
        <v>2</v>
      </c>
      <c r="E574">
        <v>2</v>
      </c>
      <c r="F574">
        <v>1.4</v>
      </c>
      <c r="G574">
        <v>1</v>
      </c>
      <c r="H574">
        <v>1</v>
      </c>
      <c r="I574">
        <v>1</v>
      </c>
      <c r="J574">
        <v>22</v>
      </c>
      <c r="K574">
        <v>4815</v>
      </c>
      <c r="L574">
        <v>110</v>
      </c>
      <c r="M574">
        <v>0</v>
      </c>
      <c r="N574">
        <v>30.23</v>
      </c>
      <c r="O574">
        <v>0.97</v>
      </c>
      <c r="P574">
        <v>29</v>
      </c>
      <c r="Q574">
        <v>2610</v>
      </c>
      <c r="R574">
        <v>30</v>
      </c>
      <c r="S574">
        <v>5000</v>
      </c>
      <c r="T574">
        <v>22.18</v>
      </c>
      <c r="U574">
        <v>0</v>
      </c>
      <c r="V574">
        <v>0</v>
      </c>
      <c r="W574">
        <v>0</v>
      </c>
      <c r="X574">
        <v>0</v>
      </c>
      <c r="Y574">
        <v>0</v>
      </c>
      <c r="Z574">
        <v>0</v>
      </c>
      <c r="AA574" t="s">
        <v>1076</v>
      </c>
      <c r="AD574">
        <f t="shared" si="72"/>
        <v>51</v>
      </c>
      <c r="AE574">
        <f t="shared" si="73"/>
        <v>29</v>
      </c>
      <c r="AF574">
        <f t="shared" si="74"/>
        <v>0</v>
      </c>
      <c r="AG574" s="7">
        <f t="shared" si="75"/>
        <v>33.108346167234636</v>
      </c>
      <c r="AH574" s="7">
        <f t="shared" si="76"/>
        <v>20.442562493207813</v>
      </c>
      <c r="AI574" s="7" t="e">
        <f t="shared" si="77"/>
        <v>#NUM!</v>
      </c>
      <c r="AJ574" s="7"/>
      <c r="AK574" s="7">
        <f t="shared" si="78"/>
        <v>2.8783461672346355</v>
      </c>
      <c r="AL574" s="7">
        <f t="shared" si="79"/>
        <v>-1.7374375067921868</v>
      </c>
      <c r="AM574" s="7" t="e">
        <f t="shared" si="80"/>
        <v>#NUM!</v>
      </c>
    </row>
    <row r="575" spans="1:39" x14ac:dyDescent="0.25">
      <c r="A575" t="s">
        <v>341</v>
      </c>
      <c r="B575" t="s">
        <v>752</v>
      </c>
      <c r="C575" s="6">
        <v>40338</v>
      </c>
      <c r="D575">
        <v>2</v>
      </c>
      <c r="E575">
        <v>3</v>
      </c>
      <c r="F575">
        <v>1.4</v>
      </c>
      <c r="G575">
        <v>1</v>
      </c>
      <c r="H575">
        <v>1</v>
      </c>
      <c r="I575">
        <v>1</v>
      </c>
      <c r="J575">
        <v>15</v>
      </c>
      <c r="K575">
        <v>2395</v>
      </c>
      <c r="L575">
        <v>56</v>
      </c>
      <c r="M575">
        <v>0</v>
      </c>
      <c r="N575">
        <v>23.1</v>
      </c>
      <c r="O575">
        <v>0.87</v>
      </c>
      <c r="P575">
        <v>16</v>
      </c>
      <c r="Q575">
        <v>959</v>
      </c>
      <c r="R575">
        <v>42</v>
      </c>
      <c r="S575">
        <v>2500</v>
      </c>
      <c r="T575">
        <v>15.92</v>
      </c>
      <c r="U575">
        <v>0.71</v>
      </c>
      <c r="V575">
        <v>25</v>
      </c>
      <c r="W575">
        <v>411</v>
      </c>
      <c r="X575">
        <v>25</v>
      </c>
      <c r="Y575">
        <v>750</v>
      </c>
      <c r="Z575">
        <v>8.65</v>
      </c>
      <c r="AA575" t="s">
        <v>753</v>
      </c>
      <c r="AD575">
        <f t="shared" si="72"/>
        <v>56</v>
      </c>
      <c r="AE575">
        <f t="shared" si="73"/>
        <v>41</v>
      </c>
      <c r="AF575">
        <f t="shared" si="74"/>
        <v>25</v>
      </c>
      <c r="AG575" s="7">
        <f t="shared" si="75"/>
        <v>25.876720267588883</v>
      </c>
      <c r="AH575" s="7">
        <f t="shared" si="76"/>
        <v>13.16671589222044</v>
      </c>
      <c r="AI575" s="7">
        <f t="shared" si="77"/>
        <v>5.5835168690987285</v>
      </c>
      <c r="AJ575" s="7"/>
      <c r="AK575" s="7">
        <f t="shared" si="78"/>
        <v>2.7767202675888818</v>
      </c>
      <c r="AL575" s="7">
        <f t="shared" si="79"/>
        <v>-2.7532841077795602</v>
      </c>
      <c r="AM575" s="7">
        <f t="shared" si="80"/>
        <v>-3.0664831309012719</v>
      </c>
    </row>
    <row r="576" spans="1:39" x14ac:dyDescent="0.25">
      <c r="A576" t="s">
        <v>341</v>
      </c>
      <c r="B576" t="s">
        <v>348</v>
      </c>
      <c r="C576" s="6">
        <v>40342</v>
      </c>
      <c r="D576">
        <v>2</v>
      </c>
      <c r="E576">
        <v>3</v>
      </c>
      <c r="F576">
        <v>1.4</v>
      </c>
      <c r="G576">
        <v>1</v>
      </c>
      <c r="H576">
        <v>1</v>
      </c>
      <c r="I576">
        <v>1</v>
      </c>
      <c r="J576">
        <v>12</v>
      </c>
      <c r="K576">
        <v>2643</v>
      </c>
      <c r="L576">
        <v>25</v>
      </c>
      <c r="M576">
        <v>0</v>
      </c>
      <c r="N576">
        <v>12.25</v>
      </c>
      <c r="O576">
        <v>0.87</v>
      </c>
      <c r="P576">
        <v>9</v>
      </c>
      <c r="Q576">
        <v>1175</v>
      </c>
      <c r="R576">
        <v>15</v>
      </c>
      <c r="S576">
        <v>2500</v>
      </c>
      <c r="T576">
        <v>7.65</v>
      </c>
      <c r="U576">
        <v>0.71</v>
      </c>
      <c r="V576">
        <v>6</v>
      </c>
      <c r="W576">
        <v>371</v>
      </c>
      <c r="X576">
        <v>5</v>
      </c>
      <c r="Y576">
        <v>750</v>
      </c>
      <c r="Z576">
        <v>3.71</v>
      </c>
      <c r="AB576" t="s">
        <v>349</v>
      </c>
      <c r="AD576">
        <f t="shared" si="72"/>
        <v>27</v>
      </c>
      <c r="AE576">
        <f t="shared" si="73"/>
        <v>15</v>
      </c>
      <c r="AF576">
        <f t="shared" si="74"/>
        <v>6</v>
      </c>
      <c r="AG576" s="7">
        <f t="shared" si="75"/>
        <v>20.140502528824008</v>
      </c>
      <c r="AH576" s="7">
        <f t="shared" si="76"/>
        <v>11.406070539390898</v>
      </c>
      <c r="AI576" s="7">
        <f t="shared" si="77"/>
        <v>3.9667265050661786</v>
      </c>
      <c r="AJ576" s="7"/>
      <c r="AK576" s="7">
        <f t="shared" si="78"/>
        <v>7.8905025288240083</v>
      </c>
      <c r="AL576" s="7">
        <f t="shared" si="79"/>
        <v>3.7560705393908975</v>
      </c>
      <c r="AM576" s="7">
        <f t="shared" si="80"/>
        <v>0.25672650506617867</v>
      </c>
    </row>
    <row r="577" spans="1:39" x14ac:dyDescent="0.25">
      <c r="A577" t="s">
        <v>341</v>
      </c>
      <c r="B577" t="s">
        <v>752</v>
      </c>
      <c r="C577" s="6">
        <v>40342</v>
      </c>
      <c r="D577">
        <v>2</v>
      </c>
      <c r="E577">
        <v>3</v>
      </c>
      <c r="F577">
        <v>1.4</v>
      </c>
      <c r="G577">
        <v>1</v>
      </c>
      <c r="H577">
        <v>1</v>
      </c>
      <c r="I577">
        <v>0.87</v>
      </c>
      <c r="J577">
        <v>7</v>
      </c>
      <c r="K577">
        <v>834</v>
      </c>
      <c r="L577">
        <v>59</v>
      </c>
      <c r="M577">
        <v>2500</v>
      </c>
      <c r="N577">
        <v>21.12</v>
      </c>
      <c r="O577">
        <v>0.8</v>
      </c>
      <c r="P577">
        <v>21</v>
      </c>
      <c r="Q577">
        <v>719</v>
      </c>
      <c r="R577">
        <v>52</v>
      </c>
      <c r="S577">
        <v>1500</v>
      </c>
      <c r="T577">
        <v>17.43</v>
      </c>
      <c r="U577">
        <v>0.71</v>
      </c>
      <c r="V577">
        <v>31</v>
      </c>
      <c r="W577">
        <v>434</v>
      </c>
      <c r="X577">
        <v>31</v>
      </c>
      <c r="Y577">
        <v>750</v>
      </c>
      <c r="Z577">
        <v>10.14</v>
      </c>
      <c r="AA577" t="s">
        <v>754</v>
      </c>
      <c r="AD577">
        <f t="shared" si="72"/>
        <v>59</v>
      </c>
      <c r="AE577">
        <f t="shared" si="73"/>
        <v>52</v>
      </c>
      <c r="AF577">
        <f t="shared" si="74"/>
        <v>31</v>
      </c>
      <c r="AG577" s="7">
        <f t="shared" si="75"/>
        <v>15.04902180899291</v>
      </c>
      <c r="AH577" s="7">
        <f t="shared" si="76"/>
        <v>12.23266967742047</v>
      </c>
      <c r="AI577" s="7">
        <f t="shared" si="77"/>
        <v>6.2901503960833738</v>
      </c>
      <c r="AJ577" s="7"/>
      <c r="AK577" s="7">
        <f t="shared" si="78"/>
        <v>-6.0709781910070912</v>
      </c>
      <c r="AL577" s="7">
        <f t="shared" si="79"/>
        <v>-5.1973303225795302</v>
      </c>
      <c r="AM577" s="7">
        <f t="shared" si="80"/>
        <v>-3.8498496039166268</v>
      </c>
    </row>
    <row r="578" spans="1:39" x14ac:dyDescent="0.25">
      <c r="A578" t="s">
        <v>626</v>
      </c>
      <c r="B578" t="s">
        <v>629</v>
      </c>
      <c r="C578" s="6">
        <v>40527</v>
      </c>
      <c r="D578">
        <v>2</v>
      </c>
      <c r="E578">
        <v>3</v>
      </c>
      <c r="F578">
        <v>1.4</v>
      </c>
      <c r="G578">
        <v>0.8</v>
      </c>
      <c r="H578">
        <v>1</v>
      </c>
      <c r="I578">
        <v>1</v>
      </c>
      <c r="J578">
        <v>19</v>
      </c>
      <c r="K578">
        <v>1688</v>
      </c>
      <c r="L578">
        <v>50</v>
      </c>
      <c r="M578">
        <v>0</v>
      </c>
      <c r="N578">
        <v>16.8</v>
      </c>
      <c r="O578">
        <v>0.8</v>
      </c>
      <c r="P578">
        <v>13</v>
      </c>
      <c r="Q578">
        <v>372</v>
      </c>
      <c r="R578">
        <v>32</v>
      </c>
      <c r="S578">
        <v>1500</v>
      </c>
      <c r="T578">
        <v>9.4499999999999993</v>
      </c>
      <c r="U578">
        <v>0.65</v>
      </c>
      <c r="V578">
        <v>18</v>
      </c>
      <c r="W578">
        <v>202</v>
      </c>
      <c r="X578">
        <v>18</v>
      </c>
      <c r="Y578">
        <v>500</v>
      </c>
      <c r="Z578">
        <v>5.09</v>
      </c>
      <c r="AA578" t="s">
        <v>862</v>
      </c>
      <c r="AD578">
        <f t="shared" ref="AD578:AD641" si="81">(J578+P578+V578)</f>
        <v>50</v>
      </c>
      <c r="AE578">
        <f t="shared" ref="AE578:AE641" si="82">(+P578+V578)</f>
        <v>31</v>
      </c>
      <c r="AF578">
        <f t="shared" ref="AF578:AF641" si="83">+V578</f>
        <v>18</v>
      </c>
      <c r="AG578" s="7">
        <f t="shared" ref="AG578:AG641" si="84">(MAX($AN$7,(((LOG10(K578)^$AN$2))+(K578/$AN$3)+$AN$4))*(1+((AD578-32)/100)))+((AD578&gt;48)*(AD578-48)*0.1)</f>
        <v>20.155724036059876</v>
      </c>
      <c r="AH578" s="7">
        <f t="shared" ref="AH578:AH641" si="85">MAX($AN$7,(((LOG10(Q578)^$AN$2))+(Q578/$AN$3)+$AN$4))*(1+((AE578-32)/100))+((AE578&gt;48)*(AE578-48)*0.1)</f>
        <v>5.3233399603061997</v>
      </c>
      <c r="AI578" s="7">
        <f t="shared" ref="AI578:AI641" si="86">MAX($AN$7,(((LOG10(W578)^$AN$2))+(W578/$AN$3)+$AN$4))*(1+((AF578-32)/100))+((AF578&gt;48)*(AF578-48)*0.1)</f>
        <v>2.58</v>
      </c>
      <c r="AJ578" s="7"/>
      <c r="AK578" s="7">
        <f t="shared" ref="AK578:AK641" si="87">+AG578-N578</f>
        <v>3.3557240360598755</v>
      </c>
      <c r="AL578" s="7">
        <f t="shared" ref="AL578:AL641" si="88">+AH578-T578</f>
        <v>-4.1266600396937996</v>
      </c>
      <c r="AM578" s="7">
        <f t="shared" ref="AM578:AM641" si="89">+AI578-Z578</f>
        <v>-2.5099999999999998</v>
      </c>
    </row>
    <row r="579" spans="1:39" x14ac:dyDescent="0.25">
      <c r="A579" t="s">
        <v>626</v>
      </c>
      <c r="B579" t="s">
        <v>629</v>
      </c>
      <c r="C579" s="6">
        <v>40529</v>
      </c>
      <c r="D579">
        <v>2</v>
      </c>
      <c r="E579">
        <v>3</v>
      </c>
      <c r="F579">
        <v>1.4</v>
      </c>
      <c r="G579">
        <v>0.8</v>
      </c>
      <c r="H579">
        <v>1</v>
      </c>
      <c r="I579">
        <v>1</v>
      </c>
      <c r="J579">
        <v>19</v>
      </c>
      <c r="K579">
        <v>1299</v>
      </c>
      <c r="L579">
        <v>62</v>
      </c>
      <c r="M579">
        <v>0</v>
      </c>
      <c r="N579">
        <v>20</v>
      </c>
      <c r="O579">
        <v>0.8</v>
      </c>
      <c r="P579">
        <v>19</v>
      </c>
      <c r="Q579">
        <v>412</v>
      </c>
      <c r="R579">
        <v>44</v>
      </c>
      <c r="S579">
        <v>1500</v>
      </c>
      <c r="T579">
        <v>12.15</v>
      </c>
      <c r="U579">
        <v>0.65</v>
      </c>
      <c r="V579">
        <v>27</v>
      </c>
      <c r="W579">
        <v>200</v>
      </c>
      <c r="X579">
        <v>26</v>
      </c>
      <c r="Y579">
        <v>500</v>
      </c>
      <c r="Z579">
        <v>6.55</v>
      </c>
      <c r="AB579" t="s">
        <v>38</v>
      </c>
      <c r="AD579">
        <f t="shared" si="81"/>
        <v>65</v>
      </c>
      <c r="AE579">
        <f t="shared" si="82"/>
        <v>46</v>
      </c>
      <c r="AF579">
        <f t="shared" si="83"/>
        <v>27</v>
      </c>
      <c r="AG579" s="7">
        <f t="shared" si="84"/>
        <v>21.109560137858455</v>
      </c>
      <c r="AH579" s="7">
        <f t="shared" si="85"/>
        <v>6.8619816144572621</v>
      </c>
      <c r="AI579" s="7">
        <f t="shared" si="86"/>
        <v>2.8499999999999996</v>
      </c>
      <c r="AJ579" s="7"/>
      <c r="AK579" s="7">
        <f t="shared" si="87"/>
        <v>1.1095601378584554</v>
      </c>
      <c r="AL579" s="7">
        <f t="shared" si="88"/>
        <v>-5.2880183855427383</v>
      </c>
      <c r="AM579" s="7">
        <f t="shared" si="89"/>
        <v>-3.7</v>
      </c>
    </row>
    <row r="580" spans="1:39" x14ac:dyDescent="0.25">
      <c r="A580" t="s">
        <v>626</v>
      </c>
      <c r="B580" t="s">
        <v>629</v>
      </c>
      <c r="C580" s="6">
        <v>40530</v>
      </c>
      <c r="D580">
        <v>2</v>
      </c>
      <c r="E580">
        <v>3</v>
      </c>
      <c r="F580">
        <v>1.4</v>
      </c>
      <c r="G580">
        <v>0.8</v>
      </c>
      <c r="H580">
        <v>1</v>
      </c>
      <c r="I580">
        <v>1</v>
      </c>
      <c r="J580">
        <v>25</v>
      </c>
      <c r="K580">
        <v>1360</v>
      </c>
      <c r="L580">
        <v>71</v>
      </c>
      <c r="M580">
        <v>0</v>
      </c>
      <c r="N580">
        <v>20.99</v>
      </c>
      <c r="O580">
        <v>0.8</v>
      </c>
      <c r="P580">
        <v>22</v>
      </c>
      <c r="Q580">
        <v>399</v>
      </c>
      <c r="R580">
        <v>47</v>
      </c>
      <c r="S580">
        <v>1500</v>
      </c>
      <c r="T580">
        <v>12.82</v>
      </c>
      <c r="U580">
        <v>0.65</v>
      </c>
      <c r="V580">
        <v>24</v>
      </c>
      <c r="W580">
        <v>191</v>
      </c>
      <c r="X580">
        <v>24</v>
      </c>
      <c r="Y580">
        <v>500</v>
      </c>
      <c r="Z580">
        <v>6.19</v>
      </c>
      <c r="AA580" t="s">
        <v>863</v>
      </c>
      <c r="AD580">
        <f t="shared" si="81"/>
        <v>71</v>
      </c>
      <c r="AE580">
        <f t="shared" si="82"/>
        <v>46</v>
      </c>
      <c r="AF580">
        <f t="shared" si="83"/>
        <v>24</v>
      </c>
      <c r="AG580" s="7">
        <f t="shared" si="84"/>
        <v>23.135802496360903</v>
      </c>
      <c r="AH580" s="7">
        <f t="shared" si="85"/>
        <v>6.6298320163236264</v>
      </c>
      <c r="AI580" s="7">
        <f t="shared" si="86"/>
        <v>2.7600000000000002</v>
      </c>
      <c r="AJ580" s="7"/>
      <c r="AK580" s="7">
        <f t="shared" si="87"/>
        <v>2.1458024963609041</v>
      </c>
      <c r="AL580" s="7">
        <f t="shared" si="88"/>
        <v>-6.1901679836763739</v>
      </c>
      <c r="AM580" s="7">
        <f t="shared" si="89"/>
        <v>-3.43</v>
      </c>
    </row>
    <row r="581" spans="1:39" x14ac:dyDescent="0.25">
      <c r="A581" t="s">
        <v>626</v>
      </c>
      <c r="B581" t="s">
        <v>860</v>
      </c>
      <c r="C581" s="6">
        <v>40525</v>
      </c>
      <c r="D581">
        <v>2</v>
      </c>
      <c r="E581">
        <v>3</v>
      </c>
      <c r="F581">
        <v>1.4</v>
      </c>
      <c r="G581">
        <v>0.8</v>
      </c>
      <c r="H581">
        <v>1</v>
      </c>
      <c r="I581">
        <v>1</v>
      </c>
      <c r="J581">
        <v>22</v>
      </c>
      <c r="K581">
        <v>1367</v>
      </c>
      <c r="L581">
        <v>67</v>
      </c>
      <c r="M581">
        <v>0</v>
      </c>
      <c r="N581">
        <v>20.56</v>
      </c>
      <c r="O581">
        <v>0.8</v>
      </c>
      <c r="P581">
        <v>20</v>
      </c>
      <c r="Q581">
        <v>353</v>
      </c>
      <c r="R581">
        <v>45</v>
      </c>
      <c r="S581">
        <v>1500</v>
      </c>
      <c r="T581">
        <v>12.37</v>
      </c>
      <c r="U581">
        <v>0.65</v>
      </c>
      <c r="V581">
        <v>25</v>
      </c>
      <c r="W581">
        <v>177</v>
      </c>
      <c r="X581">
        <v>25</v>
      </c>
      <c r="Y581">
        <v>500</v>
      </c>
      <c r="Z581">
        <v>6.37</v>
      </c>
      <c r="AA581" t="s">
        <v>861</v>
      </c>
      <c r="AD581">
        <f t="shared" si="81"/>
        <v>67</v>
      </c>
      <c r="AE581">
        <f t="shared" si="82"/>
        <v>45</v>
      </c>
      <c r="AF581">
        <f t="shared" si="83"/>
        <v>25</v>
      </c>
      <c r="AG581" s="7">
        <f t="shared" si="84"/>
        <v>22.196392115200837</v>
      </c>
      <c r="AH581" s="7">
        <f t="shared" si="85"/>
        <v>5.7119187215669456</v>
      </c>
      <c r="AI581" s="7">
        <f t="shared" si="86"/>
        <v>2.79</v>
      </c>
      <c r="AJ581" s="7"/>
      <c r="AK581" s="7">
        <f t="shared" si="87"/>
        <v>1.636392115200838</v>
      </c>
      <c r="AL581" s="7">
        <f t="shared" si="88"/>
        <v>-6.6580812784330536</v>
      </c>
      <c r="AM581" s="7">
        <f t="shared" si="89"/>
        <v>-3.58</v>
      </c>
    </row>
    <row r="582" spans="1:39" x14ac:dyDescent="0.25">
      <c r="A582">
        <v>1005026</v>
      </c>
      <c r="B582" t="s">
        <v>647</v>
      </c>
      <c r="C582" s="6">
        <v>40300</v>
      </c>
      <c r="D582">
        <v>2</v>
      </c>
      <c r="E582">
        <v>3</v>
      </c>
      <c r="F582">
        <v>1</v>
      </c>
      <c r="G582">
        <v>1</v>
      </c>
      <c r="H582">
        <v>1</v>
      </c>
      <c r="I582">
        <v>1</v>
      </c>
      <c r="J582">
        <v>7</v>
      </c>
      <c r="K582">
        <v>1842</v>
      </c>
      <c r="L582">
        <v>18</v>
      </c>
      <c r="M582">
        <v>0</v>
      </c>
      <c r="N582">
        <v>7</v>
      </c>
      <c r="O582">
        <v>0.8</v>
      </c>
      <c r="P582">
        <v>7</v>
      </c>
      <c r="Q582">
        <v>695</v>
      </c>
      <c r="R582">
        <v>12</v>
      </c>
      <c r="S582">
        <v>1500</v>
      </c>
      <c r="T582">
        <v>4.42</v>
      </c>
      <c r="U582">
        <v>0.65</v>
      </c>
      <c r="V582">
        <v>4</v>
      </c>
      <c r="W582">
        <v>375</v>
      </c>
      <c r="X582">
        <v>5</v>
      </c>
      <c r="Y582">
        <v>500</v>
      </c>
      <c r="Z582">
        <v>2.44</v>
      </c>
      <c r="AA582" t="s">
        <v>648</v>
      </c>
      <c r="AD582">
        <f t="shared" si="81"/>
        <v>18</v>
      </c>
      <c r="AE582">
        <f t="shared" si="82"/>
        <v>11</v>
      </c>
      <c r="AF582">
        <f t="shared" si="83"/>
        <v>4</v>
      </c>
      <c r="AG582" s="7">
        <f t="shared" si="84"/>
        <v>15.234815331190399</v>
      </c>
      <c r="AH582" s="7">
        <f t="shared" si="85"/>
        <v>7.591573205579266</v>
      </c>
      <c r="AI582" s="7">
        <f t="shared" si="86"/>
        <v>3.9073902041705839</v>
      </c>
      <c r="AJ582" s="7"/>
      <c r="AK582" s="7">
        <f t="shared" si="87"/>
        <v>8.2348153311903989</v>
      </c>
      <c r="AL582" s="7">
        <f t="shared" si="88"/>
        <v>3.171573205579266</v>
      </c>
      <c r="AM582" s="7">
        <f t="shared" si="89"/>
        <v>1.467390204170584</v>
      </c>
    </row>
    <row r="583" spans="1:39" x14ac:dyDescent="0.25">
      <c r="A583" t="s">
        <v>637</v>
      </c>
      <c r="B583" t="s">
        <v>638</v>
      </c>
      <c r="C583" s="6">
        <v>40393</v>
      </c>
      <c r="D583">
        <v>2</v>
      </c>
      <c r="E583">
        <v>3</v>
      </c>
      <c r="F583">
        <v>1.4</v>
      </c>
      <c r="G583">
        <v>1</v>
      </c>
      <c r="H583">
        <v>1</v>
      </c>
      <c r="I583">
        <v>0.71</v>
      </c>
      <c r="J583">
        <v>19</v>
      </c>
      <c r="K583">
        <v>273</v>
      </c>
      <c r="L583">
        <v>33</v>
      </c>
      <c r="M583">
        <v>750</v>
      </c>
      <c r="N583">
        <v>10.63</v>
      </c>
      <c r="O583">
        <v>0.61</v>
      </c>
      <c r="P583">
        <v>9</v>
      </c>
      <c r="Q583">
        <v>144</v>
      </c>
      <c r="R583">
        <v>14</v>
      </c>
      <c r="S583">
        <v>300</v>
      </c>
      <c r="T583">
        <v>5.09</v>
      </c>
      <c r="U583">
        <v>0.51</v>
      </c>
      <c r="V583">
        <v>4</v>
      </c>
      <c r="W583">
        <v>29</v>
      </c>
      <c r="X583">
        <v>4</v>
      </c>
      <c r="Y583">
        <v>100</v>
      </c>
      <c r="Z583">
        <v>2.5</v>
      </c>
      <c r="AB583" t="s">
        <v>639</v>
      </c>
      <c r="AD583">
        <f t="shared" si="81"/>
        <v>32</v>
      </c>
      <c r="AE583">
        <f t="shared" si="82"/>
        <v>13</v>
      </c>
      <c r="AF583">
        <f t="shared" si="83"/>
        <v>4</v>
      </c>
      <c r="AG583" s="7">
        <f t="shared" si="84"/>
        <v>3.5456018533127569</v>
      </c>
      <c r="AH583" s="7">
        <f t="shared" si="85"/>
        <v>2.4300000000000002</v>
      </c>
      <c r="AI583" s="7">
        <f t="shared" si="86"/>
        <v>2.16</v>
      </c>
      <c r="AJ583" s="7"/>
      <c r="AK583" s="7">
        <f t="shared" si="87"/>
        <v>-7.0843981466872439</v>
      </c>
      <c r="AL583" s="7">
        <f t="shared" si="88"/>
        <v>-2.6599999999999997</v>
      </c>
      <c r="AM583" s="7">
        <f t="shared" si="89"/>
        <v>-0.33999999999999986</v>
      </c>
    </row>
    <row r="584" spans="1:39" x14ac:dyDescent="0.25">
      <c r="A584" t="s">
        <v>637</v>
      </c>
      <c r="B584" t="s">
        <v>638</v>
      </c>
      <c r="C584" s="6">
        <v>40393</v>
      </c>
      <c r="D584">
        <v>2</v>
      </c>
      <c r="E584">
        <v>2</v>
      </c>
      <c r="F584">
        <v>1.4</v>
      </c>
      <c r="G584">
        <v>1</v>
      </c>
      <c r="H584">
        <v>1</v>
      </c>
      <c r="I584">
        <v>1</v>
      </c>
      <c r="J584">
        <v>6</v>
      </c>
      <c r="K584">
        <v>2517</v>
      </c>
      <c r="L584">
        <v>39</v>
      </c>
      <c r="M584">
        <v>0</v>
      </c>
      <c r="N584">
        <v>17.149999999999999</v>
      </c>
      <c r="O584">
        <v>0.84</v>
      </c>
      <c r="P584">
        <v>7</v>
      </c>
      <c r="Q584">
        <v>797</v>
      </c>
      <c r="R584">
        <v>6</v>
      </c>
      <c r="S584">
        <v>2000</v>
      </c>
      <c r="T584">
        <v>4.72</v>
      </c>
      <c r="U584">
        <v>0.71</v>
      </c>
      <c r="V584">
        <v>0</v>
      </c>
      <c r="W584">
        <v>0</v>
      </c>
      <c r="X584">
        <v>0</v>
      </c>
      <c r="Y584">
        <v>750</v>
      </c>
      <c r="Z584">
        <v>0</v>
      </c>
      <c r="AB584" t="s">
        <v>154</v>
      </c>
      <c r="AD584">
        <f t="shared" si="81"/>
        <v>13</v>
      </c>
      <c r="AE584">
        <f t="shared" si="82"/>
        <v>7</v>
      </c>
      <c r="AF584">
        <f t="shared" si="83"/>
        <v>0</v>
      </c>
      <c r="AG584" s="7">
        <f t="shared" si="84"/>
        <v>16.777972545941488</v>
      </c>
      <c r="AH584" s="7">
        <f t="shared" si="85"/>
        <v>7.9766396287950343</v>
      </c>
      <c r="AI584" s="7" t="e">
        <f t="shared" si="86"/>
        <v>#NUM!</v>
      </c>
      <c r="AJ584" s="7"/>
      <c r="AK584" s="7">
        <f t="shared" si="87"/>
        <v>-0.3720274540585109</v>
      </c>
      <c r="AL584" s="7">
        <f t="shared" si="88"/>
        <v>3.2566396287950345</v>
      </c>
      <c r="AM584" s="7" t="e">
        <f t="shared" si="89"/>
        <v>#NUM!</v>
      </c>
    </row>
    <row r="585" spans="1:39" x14ac:dyDescent="0.25">
      <c r="A585" t="s">
        <v>637</v>
      </c>
      <c r="B585" t="s">
        <v>638</v>
      </c>
      <c r="C585" s="6">
        <v>40394</v>
      </c>
      <c r="D585">
        <v>2</v>
      </c>
      <c r="E585">
        <v>3</v>
      </c>
      <c r="F585">
        <v>1.4</v>
      </c>
      <c r="G585">
        <v>1</v>
      </c>
      <c r="H585">
        <v>1</v>
      </c>
      <c r="I585">
        <v>1</v>
      </c>
      <c r="J585">
        <v>8</v>
      </c>
      <c r="K585">
        <v>1828</v>
      </c>
      <c r="L585">
        <v>23</v>
      </c>
      <c r="M585">
        <v>0</v>
      </c>
      <c r="N585">
        <v>11.55</v>
      </c>
      <c r="O585">
        <v>0.84</v>
      </c>
      <c r="P585">
        <v>9</v>
      </c>
      <c r="Q585">
        <v>820</v>
      </c>
      <c r="R585">
        <v>16</v>
      </c>
      <c r="S585">
        <v>2000</v>
      </c>
      <c r="T585">
        <v>7.67</v>
      </c>
      <c r="U585">
        <v>0.71</v>
      </c>
      <c r="V585">
        <v>6</v>
      </c>
      <c r="W585">
        <v>400</v>
      </c>
      <c r="X585">
        <v>6</v>
      </c>
      <c r="Y585">
        <v>750</v>
      </c>
      <c r="Z585">
        <v>3.96</v>
      </c>
      <c r="AB585" t="s">
        <v>140</v>
      </c>
      <c r="AD585">
        <f t="shared" si="81"/>
        <v>23</v>
      </c>
      <c r="AE585">
        <f t="shared" si="82"/>
        <v>15</v>
      </c>
      <c r="AF585">
        <f t="shared" si="83"/>
        <v>6</v>
      </c>
      <c r="AG585" s="7">
        <f t="shared" si="84"/>
        <v>16.056124664305649</v>
      </c>
      <c r="AH585" s="7">
        <f t="shared" si="85"/>
        <v>9.0081582913109308</v>
      </c>
      <c r="AI585" s="7">
        <f t="shared" si="86"/>
        <v>4.3152902149417427</v>
      </c>
      <c r="AJ585" s="7"/>
      <c r="AK585" s="7">
        <f t="shared" si="87"/>
        <v>4.5061246643056485</v>
      </c>
      <c r="AL585" s="7">
        <f t="shared" si="88"/>
        <v>1.3381582913109309</v>
      </c>
      <c r="AM585" s="7">
        <f t="shared" si="89"/>
        <v>0.35529021494174273</v>
      </c>
    </row>
    <row r="586" spans="1:39" x14ac:dyDescent="0.25">
      <c r="A586" t="s">
        <v>637</v>
      </c>
      <c r="B586" t="s">
        <v>638</v>
      </c>
      <c r="C586" s="6">
        <v>40395</v>
      </c>
      <c r="D586">
        <v>2</v>
      </c>
      <c r="E586">
        <v>3</v>
      </c>
      <c r="F586">
        <v>1.4</v>
      </c>
      <c r="G586">
        <v>1</v>
      </c>
      <c r="H586">
        <v>1</v>
      </c>
      <c r="I586">
        <v>1</v>
      </c>
      <c r="J586">
        <v>11</v>
      </c>
      <c r="K586">
        <v>1790</v>
      </c>
      <c r="L586">
        <v>34</v>
      </c>
      <c r="M586">
        <v>0</v>
      </c>
      <c r="N586">
        <v>15.4</v>
      </c>
      <c r="O586">
        <v>0.84</v>
      </c>
      <c r="P586">
        <v>8</v>
      </c>
      <c r="Q586">
        <v>741</v>
      </c>
      <c r="R586">
        <v>23</v>
      </c>
      <c r="S586">
        <v>2000</v>
      </c>
      <c r="T586">
        <v>9.74</v>
      </c>
      <c r="U586">
        <v>0.71</v>
      </c>
      <c r="V586">
        <v>15</v>
      </c>
      <c r="W586">
        <v>428</v>
      </c>
      <c r="X586">
        <v>15</v>
      </c>
      <c r="Y586">
        <v>750</v>
      </c>
      <c r="Z586">
        <v>6.18</v>
      </c>
      <c r="AA586" t="s">
        <v>697</v>
      </c>
      <c r="AD586">
        <f t="shared" si="81"/>
        <v>34</v>
      </c>
      <c r="AE586">
        <f t="shared" si="82"/>
        <v>23</v>
      </c>
      <c r="AF586">
        <f t="shared" si="83"/>
        <v>15</v>
      </c>
      <c r="AG586" s="7">
        <f t="shared" si="84"/>
        <v>17.798732344043305</v>
      </c>
      <c r="AH586" s="7">
        <f t="shared" si="85"/>
        <v>9.1775495035701358</v>
      </c>
      <c r="AI586" s="7">
        <f t="shared" si="86"/>
        <v>5.1988808292040209</v>
      </c>
      <c r="AJ586" s="7"/>
      <c r="AK586" s="7">
        <f t="shared" si="87"/>
        <v>2.3987323440433048</v>
      </c>
      <c r="AL586" s="7">
        <f t="shared" si="88"/>
        <v>-0.56245049642986444</v>
      </c>
      <c r="AM586" s="7">
        <f t="shared" si="89"/>
        <v>-0.98111917079597877</v>
      </c>
    </row>
    <row r="587" spans="1:39" x14ac:dyDescent="0.25">
      <c r="A587" t="s">
        <v>637</v>
      </c>
      <c r="B587" t="s">
        <v>638</v>
      </c>
      <c r="C587" s="6">
        <v>40396</v>
      </c>
      <c r="D587">
        <v>2</v>
      </c>
      <c r="E587">
        <v>3</v>
      </c>
      <c r="F587">
        <v>1.4</v>
      </c>
      <c r="G587">
        <v>1</v>
      </c>
      <c r="H587">
        <v>1</v>
      </c>
      <c r="I587">
        <v>1</v>
      </c>
      <c r="J587">
        <v>9</v>
      </c>
      <c r="K587">
        <v>1683</v>
      </c>
      <c r="L587">
        <v>24</v>
      </c>
      <c r="M587">
        <v>0</v>
      </c>
      <c r="N587">
        <v>11.9</v>
      </c>
      <c r="O587">
        <v>0.84</v>
      </c>
      <c r="P587">
        <v>6</v>
      </c>
      <c r="Q587">
        <v>621</v>
      </c>
      <c r="R587">
        <v>16</v>
      </c>
      <c r="S587">
        <v>2000</v>
      </c>
      <c r="T587">
        <v>7.67</v>
      </c>
      <c r="U587">
        <v>0.71</v>
      </c>
      <c r="V587">
        <v>10</v>
      </c>
      <c r="W587">
        <v>331</v>
      </c>
      <c r="X587">
        <v>10</v>
      </c>
      <c r="Y587">
        <v>750</v>
      </c>
      <c r="Z587">
        <v>4.95</v>
      </c>
      <c r="AB587" t="s">
        <v>38</v>
      </c>
      <c r="AD587">
        <f t="shared" si="81"/>
        <v>25</v>
      </c>
      <c r="AE587">
        <f t="shared" si="82"/>
        <v>16</v>
      </c>
      <c r="AF587">
        <f t="shared" si="83"/>
        <v>10</v>
      </c>
      <c r="AG587" s="7">
        <f t="shared" si="84"/>
        <v>15.702685188323116</v>
      </c>
      <c r="AH587" s="7">
        <f t="shared" si="85"/>
        <v>7.3862148038672899</v>
      </c>
      <c r="AI587" s="7">
        <f t="shared" si="86"/>
        <v>3.639412077287334</v>
      </c>
      <c r="AJ587" s="7"/>
      <c r="AK587" s="7">
        <f t="shared" si="87"/>
        <v>3.8026851883231156</v>
      </c>
      <c r="AL587" s="7">
        <f t="shared" si="88"/>
        <v>-0.28378519613271003</v>
      </c>
      <c r="AM587" s="7">
        <f t="shared" si="89"/>
        <v>-1.3105879227126662</v>
      </c>
    </row>
    <row r="588" spans="1:39" x14ac:dyDescent="0.25">
      <c r="A588" t="s">
        <v>637</v>
      </c>
      <c r="B588" t="s">
        <v>638</v>
      </c>
      <c r="C588" s="6">
        <v>40397</v>
      </c>
      <c r="D588">
        <v>2</v>
      </c>
      <c r="E588">
        <v>3</v>
      </c>
      <c r="F588">
        <v>1.4</v>
      </c>
      <c r="G588">
        <v>1</v>
      </c>
      <c r="H588">
        <v>1</v>
      </c>
      <c r="I588">
        <v>0.71</v>
      </c>
      <c r="J588">
        <v>11</v>
      </c>
      <c r="K588">
        <v>299</v>
      </c>
      <c r="L588">
        <v>20</v>
      </c>
      <c r="M588">
        <v>750</v>
      </c>
      <c r="N588">
        <v>7.42</v>
      </c>
      <c r="O588">
        <v>0.61</v>
      </c>
      <c r="P588">
        <v>6</v>
      </c>
      <c r="Q588">
        <v>147</v>
      </c>
      <c r="R588">
        <v>9</v>
      </c>
      <c r="S588">
        <v>300</v>
      </c>
      <c r="T588">
        <v>4.03</v>
      </c>
      <c r="U588">
        <v>0.51</v>
      </c>
      <c r="V588">
        <v>3</v>
      </c>
      <c r="W588">
        <v>37</v>
      </c>
      <c r="X588">
        <v>4</v>
      </c>
      <c r="Y588">
        <v>100</v>
      </c>
      <c r="Z588">
        <v>2.5</v>
      </c>
      <c r="AB588" t="s">
        <v>640</v>
      </c>
      <c r="AD588">
        <f t="shared" si="81"/>
        <v>20</v>
      </c>
      <c r="AE588">
        <f t="shared" si="82"/>
        <v>9</v>
      </c>
      <c r="AF588">
        <f t="shared" si="83"/>
        <v>3</v>
      </c>
      <c r="AG588" s="7">
        <f t="shared" si="84"/>
        <v>3.5785079190334774</v>
      </c>
      <c r="AH588" s="7">
        <f t="shared" si="85"/>
        <v>2.31</v>
      </c>
      <c r="AI588" s="7">
        <f t="shared" si="86"/>
        <v>2.13</v>
      </c>
      <c r="AJ588" s="7"/>
      <c r="AK588" s="7">
        <f t="shared" si="87"/>
        <v>-3.8414920809665225</v>
      </c>
      <c r="AL588" s="7">
        <f t="shared" si="88"/>
        <v>-1.7200000000000002</v>
      </c>
      <c r="AM588" s="7">
        <f t="shared" si="89"/>
        <v>-0.37000000000000011</v>
      </c>
    </row>
    <row r="589" spans="1:39" x14ac:dyDescent="0.25">
      <c r="A589" t="s">
        <v>637</v>
      </c>
      <c r="B589" t="s">
        <v>638</v>
      </c>
      <c r="C589" s="6">
        <v>40397</v>
      </c>
      <c r="D589">
        <v>2</v>
      </c>
      <c r="E589">
        <v>2</v>
      </c>
      <c r="F589">
        <v>1.4</v>
      </c>
      <c r="G589">
        <v>1</v>
      </c>
      <c r="H589">
        <v>1</v>
      </c>
      <c r="I589">
        <v>1</v>
      </c>
      <c r="J589">
        <v>5</v>
      </c>
      <c r="K589">
        <v>2455</v>
      </c>
      <c r="L589">
        <v>32</v>
      </c>
      <c r="M589">
        <v>0</v>
      </c>
      <c r="N589">
        <v>14.7</v>
      </c>
      <c r="O589">
        <v>0.84</v>
      </c>
      <c r="P589">
        <v>7</v>
      </c>
      <c r="Q589">
        <v>938</v>
      </c>
      <c r="R589">
        <v>7</v>
      </c>
      <c r="S589">
        <v>2000</v>
      </c>
      <c r="T589">
        <v>5.0199999999999996</v>
      </c>
      <c r="U589">
        <v>0</v>
      </c>
      <c r="V589">
        <v>0</v>
      </c>
      <c r="W589">
        <v>0</v>
      </c>
      <c r="X589">
        <v>0</v>
      </c>
      <c r="Y589">
        <v>0</v>
      </c>
      <c r="Z589">
        <v>0</v>
      </c>
      <c r="AB589" t="s">
        <v>119</v>
      </c>
      <c r="AD589">
        <f t="shared" si="81"/>
        <v>12</v>
      </c>
      <c r="AE589">
        <f t="shared" si="82"/>
        <v>7</v>
      </c>
      <c r="AF589">
        <f t="shared" si="83"/>
        <v>0</v>
      </c>
      <c r="AG589" s="7">
        <f t="shared" si="84"/>
        <v>16.373404524067094</v>
      </c>
      <c r="AH589" s="7">
        <f t="shared" si="85"/>
        <v>8.9274302515531279</v>
      </c>
      <c r="AI589" s="7" t="e">
        <f t="shared" si="86"/>
        <v>#NUM!</v>
      </c>
      <c r="AJ589" s="7"/>
      <c r="AK589" s="7">
        <f t="shared" si="87"/>
        <v>1.6734045240670952</v>
      </c>
      <c r="AL589" s="7">
        <f t="shared" si="88"/>
        <v>3.9074302515531283</v>
      </c>
      <c r="AM589" s="7" t="e">
        <f t="shared" si="89"/>
        <v>#NUM!</v>
      </c>
    </row>
    <row r="590" spans="1:39" x14ac:dyDescent="0.25">
      <c r="A590" t="s">
        <v>637</v>
      </c>
      <c r="B590" t="s">
        <v>638</v>
      </c>
      <c r="C590" s="6">
        <v>40398</v>
      </c>
      <c r="D590">
        <v>2</v>
      </c>
      <c r="E590">
        <v>2</v>
      </c>
      <c r="F590">
        <v>1.4</v>
      </c>
      <c r="G590">
        <v>1</v>
      </c>
      <c r="H590">
        <v>1</v>
      </c>
      <c r="I590">
        <v>1</v>
      </c>
      <c r="J590">
        <v>12</v>
      </c>
      <c r="K590">
        <v>3978</v>
      </c>
      <c r="L590">
        <v>52</v>
      </c>
      <c r="M590">
        <v>0</v>
      </c>
      <c r="N590">
        <v>21.7</v>
      </c>
      <c r="O590">
        <v>0.94</v>
      </c>
      <c r="P590">
        <v>7</v>
      </c>
      <c r="Q590">
        <v>1805</v>
      </c>
      <c r="R590">
        <v>8</v>
      </c>
      <c r="S590">
        <v>4000</v>
      </c>
      <c r="T590">
        <v>13.32</v>
      </c>
      <c r="U590">
        <v>0</v>
      </c>
      <c r="V590">
        <v>0</v>
      </c>
      <c r="W590">
        <v>0</v>
      </c>
      <c r="X590">
        <v>0</v>
      </c>
      <c r="Y590">
        <v>0</v>
      </c>
      <c r="Z590">
        <v>0</v>
      </c>
      <c r="AA590" t="s">
        <v>1060</v>
      </c>
      <c r="AD590">
        <f t="shared" si="81"/>
        <v>19</v>
      </c>
      <c r="AE590">
        <f t="shared" si="82"/>
        <v>7</v>
      </c>
      <c r="AF590">
        <f t="shared" si="83"/>
        <v>0</v>
      </c>
      <c r="AG590" s="7">
        <f t="shared" si="84"/>
        <v>22.15440047613572</v>
      </c>
      <c r="AH590" s="7">
        <f t="shared" si="85"/>
        <v>13.14512892854551</v>
      </c>
      <c r="AI590" s="7" t="e">
        <f t="shared" si="86"/>
        <v>#NUM!</v>
      </c>
      <c r="AJ590" s="7"/>
      <c r="AK590" s="7">
        <f t="shared" si="87"/>
        <v>0.45440047613572077</v>
      </c>
      <c r="AL590" s="7">
        <f t="shared" si="88"/>
        <v>-0.17487107145448988</v>
      </c>
      <c r="AM590" s="7" t="e">
        <f t="shared" si="89"/>
        <v>#NUM!</v>
      </c>
    </row>
    <row r="591" spans="1:39" x14ac:dyDescent="0.25">
      <c r="A591" t="s">
        <v>637</v>
      </c>
      <c r="B591" t="s">
        <v>638</v>
      </c>
      <c r="C591" s="6">
        <v>40398</v>
      </c>
      <c r="D591">
        <v>2</v>
      </c>
      <c r="E591">
        <v>2</v>
      </c>
      <c r="F591">
        <v>1.4</v>
      </c>
      <c r="G591">
        <v>1</v>
      </c>
      <c r="H591">
        <v>1</v>
      </c>
      <c r="I591">
        <v>0.84</v>
      </c>
      <c r="J591">
        <v>15</v>
      </c>
      <c r="K591">
        <v>542</v>
      </c>
      <c r="L591">
        <v>33</v>
      </c>
      <c r="M591">
        <v>2000</v>
      </c>
      <c r="N591">
        <v>12.69</v>
      </c>
      <c r="O591">
        <v>0.71</v>
      </c>
      <c r="P591">
        <v>18</v>
      </c>
      <c r="Q591">
        <v>257</v>
      </c>
      <c r="R591">
        <v>17</v>
      </c>
      <c r="S591">
        <v>750</v>
      </c>
      <c r="T591">
        <v>6.68</v>
      </c>
      <c r="U591">
        <v>0</v>
      </c>
      <c r="V591">
        <v>0</v>
      </c>
      <c r="W591">
        <v>0</v>
      </c>
      <c r="X591">
        <v>0</v>
      </c>
      <c r="Y591">
        <v>0</v>
      </c>
      <c r="Z591">
        <v>0</v>
      </c>
      <c r="AA591" t="s">
        <v>1114</v>
      </c>
      <c r="AD591">
        <f t="shared" si="81"/>
        <v>33</v>
      </c>
      <c r="AE591">
        <f t="shared" si="82"/>
        <v>18</v>
      </c>
      <c r="AF591">
        <f t="shared" si="83"/>
        <v>0</v>
      </c>
      <c r="AG591" s="7">
        <f t="shared" si="84"/>
        <v>7.9168076055186845</v>
      </c>
      <c r="AH591" s="7">
        <f t="shared" si="85"/>
        <v>2.7586776423666066</v>
      </c>
      <c r="AI591" s="7" t="e">
        <f t="shared" si="86"/>
        <v>#NUM!</v>
      </c>
      <c r="AJ591" s="7"/>
      <c r="AK591" s="7">
        <f t="shared" si="87"/>
        <v>-4.773192394481315</v>
      </c>
      <c r="AL591" s="7">
        <f t="shared" si="88"/>
        <v>-3.9213223576333931</v>
      </c>
      <c r="AM591" s="7" t="e">
        <f t="shared" si="89"/>
        <v>#NUM!</v>
      </c>
    </row>
    <row r="592" spans="1:39" x14ac:dyDescent="0.25">
      <c r="A592" t="s">
        <v>428</v>
      </c>
      <c r="B592" t="s">
        <v>429</v>
      </c>
      <c r="C592" s="6">
        <v>40365</v>
      </c>
      <c r="D592">
        <v>2</v>
      </c>
      <c r="E592">
        <v>3</v>
      </c>
      <c r="F592">
        <v>1.4</v>
      </c>
      <c r="G592">
        <v>1</v>
      </c>
      <c r="H592">
        <v>1</v>
      </c>
      <c r="I592">
        <v>1</v>
      </c>
      <c r="J592">
        <v>12</v>
      </c>
      <c r="K592">
        <v>1970</v>
      </c>
      <c r="L592">
        <v>31</v>
      </c>
      <c r="M592">
        <v>0</v>
      </c>
      <c r="N592">
        <v>14.35</v>
      </c>
      <c r="O592">
        <v>0.84</v>
      </c>
      <c r="P592">
        <v>10</v>
      </c>
      <c r="Q592">
        <v>666</v>
      </c>
      <c r="R592">
        <v>20</v>
      </c>
      <c r="S592">
        <v>2000</v>
      </c>
      <c r="T592">
        <v>8.86</v>
      </c>
      <c r="U592">
        <v>0.65</v>
      </c>
      <c r="V592">
        <v>10</v>
      </c>
      <c r="W592">
        <v>299</v>
      </c>
      <c r="X592">
        <v>10</v>
      </c>
      <c r="Y592">
        <v>500</v>
      </c>
      <c r="Z592">
        <v>4.55</v>
      </c>
      <c r="AB592" t="s">
        <v>285</v>
      </c>
      <c r="AD592">
        <f t="shared" si="81"/>
        <v>32</v>
      </c>
      <c r="AE592">
        <f t="shared" si="82"/>
        <v>20</v>
      </c>
      <c r="AF592">
        <f t="shared" si="83"/>
        <v>10</v>
      </c>
      <c r="AG592" s="7">
        <f t="shared" si="84"/>
        <v>18.343488615769381</v>
      </c>
      <c r="AH592" s="7">
        <f t="shared" si="85"/>
        <v>8.1819143178473936</v>
      </c>
      <c r="AI592" s="7">
        <f t="shared" si="86"/>
        <v>3.1718592918705824</v>
      </c>
      <c r="AJ592" s="7"/>
      <c r="AK592" s="7">
        <f t="shared" si="87"/>
        <v>3.9934886157693814</v>
      </c>
      <c r="AL592" s="7">
        <f t="shared" si="88"/>
        <v>-0.67808568215260578</v>
      </c>
      <c r="AM592" s="7">
        <f t="shared" si="89"/>
        <v>-1.3781407081294175</v>
      </c>
    </row>
    <row r="593" spans="1:39" x14ac:dyDescent="0.25">
      <c r="A593" t="s">
        <v>428</v>
      </c>
      <c r="B593" t="s">
        <v>429</v>
      </c>
      <c r="C593" s="6">
        <v>40366</v>
      </c>
      <c r="D593">
        <v>2</v>
      </c>
      <c r="E593">
        <v>3</v>
      </c>
      <c r="F593">
        <v>1.4</v>
      </c>
      <c r="G593">
        <v>1</v>
      </c>
      <c r="H593">
        <v>1</v>
      </c>
      <c r="I593">
        <v>1</v>
      </c>
      <c r="J593">
        <v>9</v>
      </c>
      <c r="K593">
        <v>1828</v>
      </c>
      <c r="L593">
        <v>24</v>
      </c>
      <c r="M593">
        <v>0</v>
      </c>
      <c r="N593">
        <v>11.9</v>
      </c>
      <c r="O593">
        <v>0.84</v>
      </c>
      <c r="P593">
        <v>11</v>
      </c>
      <c r="Q593">
        <v>917</v>
      </c>
      <c r="R593">
        <v>15</v>
      </c>
      <c r="S593">
        <v>2000</v>
      </c>
      <c r="T593">
        <v>7.38</v>
      </c>
      <c r="U593">
        <v>0.65</v>
      </c>
      <c r="V593">
        <v>6</v>
      </c>
      <c r="W593">
        <v>346</v>
      </c>
      <c r="X593">
        <v>5</v>
      </c>
      <c r="Y593">
        <v>500</v>
      </c>
      <c r="Z593">
        <v>3.41</v>
      </c>
      <c r="AB593" t="s">
        <v>430</v>
      </c>
      <c r="AD593">
        <f t="shared" si="81"/>
        <v>26</v>
      </c>
      <c r="AE593">
        <f t="shared" si="82"/>
        <v>17</v>
      </c>
      <c r="AF593">
        <f t="shared" si="83"/>
        <v>6</v>
      </c>
      <c r="AG593" s="7">
        <f t="shared" si="84"/>
        <v>16.585447455436604</v>
      </c>
      <c r="AH593" s="7">
        <f t="shared" si="85"/>
        <v>9.9653376042696227</v>
      </c>
      <c r="AI593" s="7">
        <f t="shared" si="86"/>
        <v>3.6503894398470913</v>
      </c>
      <c r="AJ593" s="7"/>
      <c r="AK593" s="7">
        <f t="shared" si="87"/>
        <v>4.6854474554366039</v>
      </c>
      <c r="AL593" s="7">
        <f t="shared" si="88"/>
        <v>2.5853376042696228</v>
      </c>
      <c r="AM593" s="7">
        <f t="shared" si="89"/>
        <v>0.24038943984709116</v>
      </c>
    </row>
    <row r="594" spans="1:39" x14ac:dyDescent="0.25">
      <c r="A594" t="s">
        <v>428</v>
      </c>
      <c r="B594" t="s">
        <v>429</v>
      </c>
      <c r="C594" s="6">
        <v>40367</v>
      </c>
      <c r="D594">
        <v>2</v>
      </c>
      <c r="E594">
        <v>3</v>
      </c>
      <c r="F594">
        <v>1.4</v>
      </c>
      <c r="G594">
        <v>0.8</v>
      </c>
      <c r="H594">
        <v>1</v>
      </c>
      <c r="I594">
        <v>1</v>
      </c>
      <c r="J594">
        <v>5</v>
      </c>
      <c r="K594">
        <v>1519</v>
      </c>
      <c r="L594">
        <v>12</v>
      </c>
      <c r="M594">
        <v>0</v>
      </c>
      <c r="N594">
        <v>6.16</v>
      </c>
      <c r="O594">
        <v>0.84</v>
      </c>
      <c r="P594">
        <v>4</v>
      </c>
      <c r="Q594">
        <v>775</v>
      </c>
      <c r="R594">
        <v>8</v>
      </c>
      <c r="S594">
        <v>2000</v>
      </c>
      <c r="T594">
        <v>4.25</v>
      </c>
      <c r="U594">
        <v>0.65</v>
      </c>
      <c r="V594">
        <v>4</v>
      </c>
      <c r="W594">
        <v>240</v>
      </c>
      <c r="X594">
        <v>4</v>
      </c>
      <c r="Y594">
        <v>500</v>
      </c>
      <c r="Z594">
        <v>2.5499999999999998</v>
      </c>
      <c r="AB594" t="s">
        <v>431</v>
      </c>
      <c r="AD594">
        <f t="shared" si="81"/>
        <v>13</v>
      </c>
      <c r="AE594">
        <f t="shared" si="82"/>
        <v>8</v>
      </c>
      <c r="AF594">
        <f t="shared" si="83"/>
        <v>4</v>
      </c>
      <c r="AG594" s="7">
        <f t="shared" si="84"/>
        <v>12.928861685873477</v>
      </c>
      <c r="AH594" s="7">
        <f t="shared" si="85"/>
        <v>7.92138258824001</v>
      </c>
      <c r="AI594" s="7">
        <f t="shared" si="86"/>
        <v>2.16</v>
      </c>
      <c r="AJ594" s="7"/>
      <c r="AK594" s="7">
        <f t="shared" si="87"/>
        <v>6.7688616858734765</v>
      </c>
      <c r="AL594" s="7">
        <f t="shared" si="88"/>
        <v>3.67138258824001</v>
      </c>
      <c r="AM594" s="7">
        <f t="shared" si="89"/>
        <v>-0.38999999999999968</v>
      </c>
    </row>
    <row r="595" spans="1:39" x14ac:dyDescent="0.25">
      <c r="A595" t="s">
        <v>428</v>
      </c>
      <c r="B595" t="s">
        <v>429</v>
      </c>
      <c r="C595" s="6">
        <v>40367</v>
      </c>
      <c r="D595">
        <v>2</v>
      </c>
      <c r="E595">
        <v>3</v>
      </c>
      <c r="F595">
        <v>1.4</v>
      </c>
      <c r="G595">
        <v>1</v>
      </c>
      <c r="H595">
        <v>1</v>
      </c>
      <c r="I595">
        <v>1</v>
      </c>
      <c r="J595">
        <v>14</v>
      </c>
      <c r="K595">
        <v>1941</v>
      </c>
      <c r="L595">
        <v>39</v>
      </c>
      <c r="M595">
        <v>0</v>
      </c>
      <c r="N595">
        <v>17.149999999999999</v>
      </c>
      <c r="O595">
        <v>0.84</v>
      </c>
      <c r="P595">
        <v>16</v>
      </c>
      <c r="Q595">
        <v>804</v>
      </c>
      <c r="R595">
        <v>26</v>
      </c>
      <c r="S595">
        <v>2000</v>
      </c>
      <c r="T595">
        <v>10.63</v>
      </c>
      <c r="U595">
        <v>0.65</v>
      </c>
      <c r="V595">
        <v>9</v>
      </c>
      <c r="W595">
        <v>334</v>
      </c>
      <c r="X595">
        <v>9</v>
      </c>
      <c r="Y595">
        <v>500</v>
      </c>
      <c r="Z595">
        <v>4.32</v>
      </c>
      <c r="AA595" t="s">
        <v>697</v>
      </c>
      <c r="AD595">
        <f t="shared" si="81"/>
        <v>39</v>
      </c>
      <c r="AE595">
        <f t="shared" si="82"/>
        <v>25</v>
      </c>
      <c r="AF595">
        <f t="shared" si="83"/>
        <v>9</v>
      </c>
      <c r="AG595" s="7">
        <f t="shared" si="84"/>
        <v>19.478220160634944</v>
      </c>
      <c r="AH595" s="7">
        <f t="shared" si="85"/>
        <v>9.9531034734336821</v>
      </c>
      <c r="AI595" s="7">
        <f t="shared" si="86"/>
        <v>3.6343945657055783</v>
      </c>
      <c r="AJ595" s="7"/>
      <c r="AK595" s="7">
        <f t="shared" si="87"/>
        <v>2.3282201606349453</v>
      </c>
      <c r="AL595" s="7">
        <f t="shared" si="88"/>
        <v>-0.67689652656631871</v>
      </c>
      <c r="AM595" s="7">
        <f t="shared" si="89"/>
        <v>-0.685605434294422</v>
      </c>
    </row>
    <row r="596" spans="1:39" x14ac:dyDescent="0.25">
      <c r="A596" t="s">
        <v>428</v>
      </c>
      <c r="B596" t="s">
        <v>429</v>
      </c>
      <c r="C596" s="6">
        <v>40368</v>
      </c>
      <c r="D596">
        <v>2</v>
      </c>
      <c r="E596">
        <v>3</v>
      </c>
      <c r="F596">
        <v>1.4</v>
      </c>
      <c r="G596">
        <v>1</v>
      </c>
      <c r="H596">
        <v>1</v>
      </c>
      <c r="I596">
        <v>1</v>
      </c>
      <c r="J596">
        <v>8</v>
      </c>
      <c r="K596">
        <v>2014</v>
      </c>
      <c r="L596">
        <v>22</v>
      </c>
      <c r="M596">
        <v>0</v>
      </c>
      <c r="N596">
        <v>11.2</v>
      </c>
      <c r="O596">
        <v>0.84</v>
      </c>
      <c r="P596">
        <v>10</v>
      </c>
      <c r="Q596">
        <v>901</v>
      </c>
      <c r="R596">
        <v>15</v>
      </c>
      <c r="S596">
        <v>2000</v>
      </c>
      <c r="T596">
        <v>7.38</v>
      </c>
      <c r="U596">
        <v>0.65</v>
      </c>
      <c r="V596">
        <v>5</v>
      </c>
      <c r="W596">
        <v>245</v>
      </c>
      <c r="X596">
        <v>5</v>
      </c>
      <c r="Y596">
        <v>500</v>
      </c>
      <c r="Z596">
        <v>3.41</v>
      </c>
      <c r="AB596" t="s">
        <v>432</v>
      </c>
      <c r="AD596">
        <f t="shared" si="81"/>
        <v>23</v>
      </c>
      <c r="AE596">
        <f t="shared" si="82"/>
        <v>15</v>
      </c>
      <c r="AF596">
        <f t="shared" si="83"/>
        <v>5</v>
      </c>
      <c r="AG596" s="7">
        <f t="shared" si="84"/>
        <v>16.882466797908062</v>
      </c>
      <c r="AH596" s="7">
        <f t="shared" si="85"/>
        <v>9.6157342784550739</v>
      </c>
      <c r="AI596" s="7">
        <f t="shared" si="86"/>
        <v>2.19</v>
      </c>
      <c r="AJ596" s="7"/>
      <c r="AK596" s="7">
        <f t="shared" si="87"/>
        <v>5.682466797908063</v>
      </c>
      <c r="AL596" s="7">
        <f t="shared" si="88"/>
        <v>2.235734278455074</v>
      </c>
      <c r="AM596" s="7">
        <f t="shared" si="89"/>
        <v>-1.2200000000000002</v>
      </c>
    </row>
    <row r="597" spans="1:39" x14ac:dyDescent="0.25">
      <c r="A597" t="s">
        <v>428</v>
      </c>
      <c r="B597" t="s">
        <v>429</v>
      </c>
      <c r="C597" s="6">
        <v>40369</v>
      </c>
      <c r="D597">
        <v>2</v>
      </c>
      <c r="E597">
        <v>3</v>
      </c>
      <c r="F597">
        <v>1.4</v>
      </c>
      <c r="G597">
        <v>1</v>
      </c>
      <c r="H597">
        <v>1</v>
      </c>
      <c r="I597">
        <v>0.84</v>
      </c>
      <c r="J597">
        <v>7</v>
      </c>
      <c r="K597">
        <v>715</v>
      </c>
      <c r="L597">
        <v>17</v>
      </c>
      <c r="M597">
        <v>2000</v>
      </c>
      <c r="N597">
        <v>7.97</v>
      </c>
      <c r="O597">
        <v>0.75</v>
      </c>
      <c r="P597">
        <v>5</v>
      </c>
      <c r="Q597">
        <v>431</v>
      </c>
      <c r="R597">
        <v>11</v>
      </c>
      <c r="S597">
        <v>1000</v>
      </c>
      <c r="T597">
        <v>5.49</v>
      </c>
      <c r="U597">
        <v>0.65</v>
      </c>
      <c r="V597">
        <v>5</v>
      </c>
      <c r="W597">
        <v>241</v>
      </c>
      <c r="X597">
        <v>5</v>
      </c>
      <c r="Y597">
        <v>500</v>
      </c>
      <c r="Z597">
        <v>3.41</v>
      </c>
      <c r="AB597" t="s">
        <v>433</v>
      </c>
      <c r="AD597">
        <f t="shared" si="81"/>
        <v>17</v>
      </c>
      <c r="AE597">
        <f t="shared" si="82"/>
        <v>10</v>
      </c>
      <c r="AF597">
        <f t="shared" si="83"/>
        <v>5</v>
      </c>
      <c r="AG597" s="7">
        <f t="shared" si="84"/>
        <v>8.3462899879609775</v>
      </c>
      <c r="AH597" s="7">
        <f t="shared" si="85"/>
        <v>4.9208731264675984</v>
      </c>
      <c r="AI597" s="7">
        <f t="shared" si="86"/>
        <v>2.19</v>
      </c>
      <c r="AJ597" s="7"/>
      <c r="AK597" s="7">
        <f t="shared" si="87"/>
        <v>0.37628998796097779</v>
      </c>
      <c r="AL597" s="7">
        <f t="shared" si="88"/>
        <v>-0.56912687353240177</v>
      </c>
      <c r="AM597" s="7">
        <f t="shared" si="89"/>
        <v>-1.2200000000000002</v>
      </c>
    </row>
    <row r="598" spans="1:39" x14ac:dyDescent="0.25">
      <c r="A598" t="s">
        <v>428</v>
      </c>
      <c r="B598" t="s">
        <v>429</v>
      </c>
      <c r="C598" s="6">
        <v>40369</v>
      </c>
      <c r="D598">
        <v>2</v>
      </c>
      <c r="E598">
        <v>2</v>
      </c>
      <c r="F598">
        <v>1.4</v>
      </c>
      <c r="G598">
        <v>1</v>
      </c>
      <c r="H598">
        <v>1</v>
      </c>
      <c r="I598">
        <v>1</v>
      </c>
      <c r="J598">
        <v>5</v>
      </c>
      <c r="K598">
        <v>2438</v>
      </c>
      <c r="L598">
        <v>25</v>
      </c>
      <c r="M598">
        <v>0</v>
      </c>
      <c r="N598">
        <v>12.25</v>
      </c>
      <c r="O598">
        <v>0.9</v>
      </c>
      <c r="P598">
        <v>3</v>
      </c>
      <c r="Q598">
        <v>1120</v>
      </c>
      <c r="R598">
        <v>3</v>
      </c>
      <c r="S598">
        <v>3000</v>
      </c>
      <c r="T598">
        <v>7.36</v>
      </c>
      <c r="U598">
        <v>0</v>
      </c>
      <c r="V598">
        <v>0</v>
      </c>
      <c r="W598">
        <v>0</v>
      </c>
      <c r="X598">
        <v>0</v>
      </c>
      <c r="Y598">
        <v>0</v>
      </c>
      <c r="Z598">
        <v>0</v>
      </c>
      <c r="AB598" t="s">
        <v>914</v>
      </c>
      <c r="AD598">
        <f t="shared" si="81"/>
        <v>8</v>
      </c>
      <c r="AE598">
        <f t="shared" si="82"/>
        <v>3</v>
      </c>
      <c r="AF598">
        <f t="shared" si="83"/>
        <v>0</v>
      </c>
      <c r="AG598" s="7">
        <f t="shared" si="84"/>
        <v>15.502648736680641</v>
      </c>
      <c r="AH598" s="7">
        <f t="shared" si="85"/>
        <v>9.473172085923423</v>
      </c>
      <c r="AI598" s="7" t="e">
        <f t="shared" si="86"/>
        <v>#NUM!</v>
      </c>
      <c r="AJ598" s="7"/>
      <c r="AK598" s="7">
        <f t="shared" si="87"/>
        <v>3.2526487366806407</v>
      </c>
      <c r="AL598" s="7">
        <f t="shared" si="88"/>
        <v>2.1131720859234226</v>
      </c>
      <c r="AM598" s="7" t="e">
        <f t="shared" si="89"/>
        <v>#NUM!</v>
      </c>
    </row>
    <row r="599" spans="1:39" x14ac:dyDescent="0.25">
      <c r="A599" t="s">
        <v>428</v>
      </c>
      <c r="B599" t="s">
        <v>429</v>
      </c>
      <c r="C599" s="6">
        <v>40370</v>
      </c>
      <c r="D599">
        <v>2</v>
      </c>
      <c r="E599">
        <v>3</v>
      </c>
      <c r="F599">
        <v>1.4</v>
      </c>
      <c r="G599">
        <v>1</v>
      </c>
      <c r="H599">
        <v>1</v>
      </c>
      <c r="I599">
        <v>0.84</v>
      </c>
      <c r="J599">
        <v>5</v>
      </c>
      <c r="K599">
        <v>546</v>
      </c>
      <c r="L599">
        <v>30</v>
      </c>
      <c r="M599">
        <v>2000</v>
      </c>
      <c r="N599">
        <v>11.81</v>
      </c>
      <c r="O599">
        <v>0.75</v>
      </c>
      <c r="P599">
        <v>8</v>
      </c>
      <c r="Q599">
        <v>429</v>
      </c>
      <c r="R599">
        <v>25</v>
      </c>
      <c r="S599">
        <v>1000</v>
      </c>
      <c r="T599">
        <v>9.15</v>
      </c>
      <c r="U599">
        <v>0.65</v>
      </c>
      <c r="V599">
        <v>17</v>
      </c>
      <c r="W599">
        <v>315</v>
      </c>
      <c r="X599">
        <v>17</v>
      </c>
      <c r="Y599">
        <v>500</v>
      </c>
      <c r="Z599">
        <v>6.14</v>
      </c>
      <c r="AA599" t="s">
        <v>687</v>
      </c>
      <c r="AD599">
        <f t="shared" si="81"/>
        <v>30</v>
      </c>
      <c r="AE599">
        <f t="shared" si="82"/>
        <v>25</v>
      </c>
      <c r="AF599">
        <f t="shared" si="83"/>
        <v>17</v>
      </c>
      <c r="AG599" s="7">
        <f t="shared" si="84"/>
        <v>7.7313409165801161</v>
      </c>
      <c r="AH599" s="7">
        <f t="shared" si="85"/>
        <v>5.8392562939655699</v>
      </c>
      <c r="AI599" s="7">
        <f t="shared" si="86"/>
        <v>3.7157972951551534</v>
      </c>
      <c r="AJ599" s="7"/>
      <c r="AK599" s="7">
        <f t="shared" si="87"/>
        <v>-4.0786590834198844</v>
      </c>
      <c r="AL599" s="7">
        <f t="shared" si="88"/>
        <v>-3.3107437060344305</v>
      </c>
      <c r="AM599" s="7">
        <f t="shared" si="89"/>
        <v>-2.4242027048448462</v>
      </c>
    </row>
    <row r="600" spans="1:39" x14ac:dyDescent="0.25">
      <c r="A600" t="s">
        <v>428</v>
      </c>
      <c r="B600" t="s">
        <v>429</v>
      </c>
      <c r="C600" s="6">
        <v>40370</v>
      </c>
      <c r="D600">
        <v>2</v>
      </c>
      <c r="E600">
        <v>2</v>
      </c>
      <c r="F600">
        <v>1.4</v>
      </c>
      <c r="G600">
        <v>1</v>
      </c>
      <c r="H600">
        <v>1</v>
      </c>
      <c r="I600">
        <v>1</v>
      </c>
      <c r="J600">
        <v>10</v>
      </c>
      <c r="K600">
        <v>3260</v>
      </c>
      <c r="L600">
        <v>55</v>
      </c>
      <c r="M600">
        <v>0</v>
      </c>
      <c r="N600">
        <v>22.75</v>
      </c>
      <c r="O600">
        <v>0.9</v>
      </c>
      <c r="P600">
        <v>15</v>
      </c>
      <c r="Q600">
        <v>1678</v>
      </c>
      <c r="R600">
        <v>15</v>
      </c>
      <c r="S600">
        <v>3000</v>
      </c>
      <c r="T600">
        <v>12.4</v>
      </c>
      <c r="U600">
        <v>0</v>
      </c>
      <c r="V600">
        <v>0</v>
      </c>
      <c r="W600">
        <v>0</v>
      </c>
      <c r="X600">
        <v>0</v>
      </c>
      <c r="Y600">
        <v>0</v>
      </c>
      <c r="Z600">
        <v>0</v>
      </c>
      <c r="AA600" t="s">
        <v>1046</v>
      </c>
      <c r="AD600">
        <f t="shared" si="81"/>
        <v>25</v>
      </c>
      <c r="AE600">
        <f t="shared" si="82"/>
        <v>15</v>
      </c>
      <c r="AF600">
        <f t="shared" si="83"/>
        <v>0</v>
      </c>
      <c r="AG600" s="7">
        <f t="shared" si="84"/>
        <v>21.712688706779495</v>
      </c>
      <c r="AH600" s="7">
        <f t="shared" si="85"/>
        <v>13.991743545959961</v>
      </c>
      <c r="AI600" s="7" t="e">
        <f t="shared" si="86"/>
        <v>#NUM!</v>
      </c>
      <c r="AJ600" s="7"/>
      <c r="AK600" s="7">
        <f t="shared" si="87"/>
        <v>-1.0373112932205046</v>
      </c>
      <c r="AL600" s="7">
        <f t="shared" si="88"/>
        <v>1.5917435459599609</v>
      </c>
      <c r="AM600" s="7" t="e">
        <f t="shared" si="89"/>
        <v>#NUM!</v>
      </c>
    </row>
    <row r="601" spans="1:39" x14ac:dyDescent="0.25">
      <c r="A601" t="s">
        <v>184</v>
      </c>
      <c r="B601" t="s">
        <v>185</v>
      </c>
      <c r="C601" s="6">
        <v>40178</v>
      </c>
      <c r="D601">
        <v>2</v>
      </c>
      <c r="E601">
        <v>3</v>
      </c>
      <c r="F601">
        <v>1.4</v>
      </c>
      <c r="G601">
        <v>1</v>
      </c>
      <c r="H601">
        <v>1</v>
      </c>
      <c r="I601">
        <v>1</v>
      </c>
      <c r="J601">
        <v>11</v>
      </c>
      <c r="K601">
        <v>2731</v>
      </c>
      <c r="L601">
        <v>19</v>
      </c>
      <c r="M601">
        <v>0</v>
      </c>
      <c r="N601">
        <v>10.15</v>
      </c>
      <c r="O601">
        <v>0.84</v>
      </c>
      <c r="P601">
        <v>3</v>
      </c>
      <c r="Q601">
        <v>518</v>
      </c>
      <c r="R601">
        <v>7</v>
      </c>
      <c r="S601">
        <v>2000</v>
      </c>
      <c r="T601">
        <v>5.0199999999999996</v>
      </c>
      <c r="U601">
        <v>0.71</v>
      </c>
      <c r="V601">
        <v>8</v>
      </c>
      <c r="W601">
        <v>213</v>
      </c>
      <c r="X601">
        <v>4</v>
      </c>
      <c r="Y601">
        <v>750</v>
      </c>
      <c r="Z601">
        <v>3.46</v>
      </c>
      <c r="AB601" t="s">
        <v>187</v>
      </c>
      <c r="AD601">
        <f t="shared" si="81"/>
        <v>22</v>
      </c>
      <c r="AE601">
        <f t="shared" si="82"/>
        <v>11</v>
      </c>
      <c r="AF601">
        <f t="shared" si="83"/>
        <v>8</v>
      </c>
      <c r="AG601" s="7">
        <f t="shared" si="84"/>
        <v>19.376786942060683</v>
      </c>
      <c r="AH601" s="7">
        <f t="shared" si="85"/>
        <v>5.9474117540096234</v>
      </c>
      <c r="AI601" s="7">
        <f t="shared" si="86"/>
        <v>2.2800000000000002</v>
      </c>
      <c r="AJ601" s="7"/>
      <c r="AK601" s="7">
        <f t="shared" si="87"/>
        <v>9.2267869420606825</v>
      </c>
      <c r="AL601" s="7">
        <f t="shared" si="88"/>
        <v>0.92741175400962383</v>
      </c>
      <c r="AM601" s="7">
        <f t="shared" si="89"/>
        <v>-1.1799999999999997</v>
      </c>
    </row>
    <row r="602" spans="1:39" x14ac:dyDescent="0.25">
      <c r="A602" t="s">
        <v>184</v>
      </c>
      <c r="B602" t="s">
        <v>185</v>
      </c>
      <c r="C602" s="6">
        <v>40179</v>
      </c>
      <c r="D602">
        <v>2</v>
      </c>
      <c r="E602">
        <v>3</v>
      </c>
      <c r="F602">
        <v>1.4</v>
      </c>
      <c r="G602">
        <v>1</v>
      </c>
      <c r="H602">
        <v>1</v>
      </c>
      <c r="I602">
        <v>1</v>
      </c>
      <c r="J602">
        <v>5</v>
      </c>
      <c r="K602">
        <v>1597</v>
      </c>
      <c r="L602">
        <v>15</v>
      </c>
      <c r="M602">
        <v>0</v>
      </c>
      <c r="N602">
        <v>8.75</v>
      </c>
      <c r="O602">
        <v>0.84</v>
      </c>
      <c r="P602">
        <v>3</v>
      </c>
      <c r="Q602">
        <v>493</v>
      </c>
      <c r="R602">
        <v>11</v>
      </c>
      <c r="S602">
        <v>2000</v>
      </c>
      <c r="T602">
        <v>6.2</v>
      </c>
      <c r="U602">
        <v>0.71</v>
      </c>
      <c r="V602">
        <v>9</v>
      </c>
      <c r="W602">
        <v>257</v>
      </c>
      <c r="X602">
        <v>8</v>
      </c>
      <c r="Y602">
        <v>750</v>
      </c>
      <c r="Z602">
        <v>4.45</v>
      </c>
      <c r="AB602" t="s">
        <v>186</v>
      </c>
      <c r="AD602">
        <f t="shared" si="81"/>
        <v>17</v>
      </c>
      <c r="AE602">
        <f t="shared" si="82"/>
        <v>12</v>
      </c>
      <c r="AF602">
        <f t="shared" si="83"/>
        <v>9</v>
      </c>
      <c r="AG602" s="7">
        <f t="shared" si="84"/>
        <v>13.94827961378696</v>
      </c>
      <c r="AH602" s="7">
        <f t="shared" si="85"/>
        <v>5.7552865884653137</v>
      </c>
      <c r="AI602" s="7">
        <f t="shared" si="86"/>
        <v>2.469978819328241</v>
      </c>
      <c r="AJ602" s="7"/>
      <c r="AK602" s="7">
        <f t="shared" si="87"/>
        <v>5.1982796137869602</v>
      </c>
      <c r="AL602" s="7">
        <f t="shared" si="88"/>
        <v>-0.44471341153468646</v>
      </c>
      <c r="AM602" s="7">
        <f t="shared" si="89"/>
        <v>-1.9800211806717591</v>
      </c>
    </row>
    <row r="603" spans="1:39" x14ac:dyDescent="0.25">
      <c r="A603" t="s">
        <v>480</v>
      </c>
      <c r="B603" t="s">
        <v>794</v>
      </c>
      <c r="C603" s="6">
        <v>40414</v>
      </c>
      <c r="D603">
        <v>2</v>
      </c>
      <c r="E603">
        <v>3</v>
      </c>
      <c r="F603">
        <v>1.4</v>
      </c>
      <c r="G603">
        <v>1</v>
      </c>
      <c r="H603">
        <v>1</v>
      </c>
      <c r="I603">
        <v>1</v>
      </c>
      <c r="J603">
        <v>17</v>
      </c>
      <c r="K603">
        <v>2139</v>
      </c>
      <c r="L603">
        <v>51</v>
      </c>
      <c r="M603">
        <v>0</v>
      </c>
      <c r="N603">
        <v>21.35</v>
      </c>
      <c r="O603">
        <v>0.84</v>
      </c>
      <c r="P603">
        <v>12</v>
      </c>
      <c r="Q603">
        <v>713</v>
      </c>
      <c r="R603">
        <v>34</v>
      </c>
      <c r="S603">
        <v>2000</v>
      </c>
      <c r="T603">
        <v>12.99</v>
      </c>
      <c r="U603">
        <v>0.71</v>
      </c>
      <c r="V603">
        <v>22</v>
      </c>
      <c r="W603">
        <v>421</v>
      </c>
      <c r="X603">
        <v>22</v>
      </c>
      <c r="Y603">
        <v>750</v>
      </c>
      <c r="Z603">
        <v>7.91</v>
      </c>
      <c r="AA603" t="s">
        <v>795</v>
      </c>
      <c r="AD603">
        <f t="shared" si="81"/>
        <v>51</v>
      </c>
      <c r="AE603">
        <f t="shared" si="82"/>
        <v>34</v>
      </c>
      <c r="AF603">
        <f t="shared" si="83"/>
        <v>22</v>
      </c>
      <c r="AG603" s="7">
        <f t="shared" si="84"/>
        <v>23.059963690582297</v>
      </c>
      <c r="AH603" s="7">
        <f t="shared" si="85"/>
        <v>9.9943717142897377</v>
      </c>
      <c r="AI603" s="7">
        <f t="shared" si="86"/>
        <v>5.5418327610156206</v>
      </c>
      <c r="AJ603" s="7"/>
      <c r="AK603" s="7">
        <f t="shared" si="87"/>
        <v>1.7099636905822955</v>
      </c>
      <c r="AL603" s="7">
        <f t="shared" si="88"/>
        <v>-2.9956282857102625</v>
      </c>
      <c r="AM603" s="7">
        <f t="shared" si="89"/>
        <v>-2.3681672389843795</v>
      </c>
    </row>
    <row r="604" spans="1:39" x14ac:dyDescent="0.25">
      <c r="A604" t="s">
        <v>480</v>
      </c>
      <c r="B604" t="s">
        <v>794</v>
      </c>
      <c r="C604" s="6">
        <v>40415</v>
      </c>
      <c r="D604">
        <v>2</v>
      </c>
      <c r="E604">
        <v>3</v>
      </c>
      <c r="F604">
        <v>1.4</v>
      </c>
      <c r="G604">
        <v>1</v>
      </c>
      <c r="H604">
        <v>1</v>
      </c>
      <c r="I604">
        <v>1</v>
      </c>
      <c r="J604">
        <v>3</v>
      </c>
      <c r="K604">
        <v>1708</v>
      </c>
      <c r="L604">
        <v>19</v>
      </c>
      <c r="M604">
        <v>0</v>
      </c>
      <c r="N604">
        <v>10.15</v>
      </c>
      <c r="O604">
        <v>0.84</v>
      </c>
      <c r="P604">
        <v>4</v>
      </c>
      <c r="Q604">
        <v>568</v>
      </c>
      <c r="R604">
        <v>16</v>
      </c>
      <c r="S604">
        <v>2000</v>
      </c>
      <c r="T604">
        <v>7.67</v>
      </c>
      <c r="U604">
        <v>0.71</v>
      </c>
      <c r="V604">
        <v>12</v>
      </c>
      <c r="W604">
        <v>320</v>
      </c>
      <c r="X604">
        <v>12</v>
      </c>
      <c r="Y604">
        <v>750</v>
      </c>
      <c r="Z604">
        <v>5.44</v>
      </c>
      <c r="AA604" t="s">
        <v>796</v>
      </c>
      <c r="AD604">
        <f t="shared" si="81"/>
        <v>19</v>
      </c>
      <c r="AE604">
        <f t="shared" si="82"/>
        <v>16</v>
      </c>
      <c r="AF604">
        <f t="shared" si="83"/>
        <v>12</v>
      </c>
      <c r="AG604" s="7">
        <f t="shared" si="84"/>
        <v>14.806619060338726</v>
      </c>
      <c r="AH604" s="7">
        <f t="shared" si="85"/>
        <v>6.8571201537046624</v>
      </c>
      <c r="AI604" s="7">
        <f t="shared" si="86"/>
        <v>3.5717005403953368</v>
      </c>
      <c r="AJ604" s="7"/>
      <c r="AK604" s="7">
        <f t="shared" si="87"/>
        <v>4.6566190603387252</v>
      </c>
      <c r="AL604" s="7">
        <f t="shared" si="88"/>
        <v>-0.81287984629533749</v>
      </c>
      <c r="AM604" s="7">
        <f t="shared" si="89"/>
        <v>-1.8682994596046636</v>
      </c>
    </row>
    <row r="605" spans="1:39" x14ac:dyDescent="0.25">
      <c r="A605" t="s">
        <v>480</v>
      </c>
      <c r="B605" t="s">
        <v>481</v>
      </c>
      <c r="C605" s="6">
        <v>40414</v>
      </c>
      <c r="D605">
        <v>2</v>
      </c>
      <c r="E605">
        <v>3</v>
      </c>
      <c r="F605">
        <v>1.4</v>
      </c>
      <c r="G605">
        <v>1</v>
      </c>
      <c r="H605">
        <v>1</v>
      </c>
      <c r="I605">
        <v>1</v>
      </c>
      <c r="J605">
        <v>12</v>
      </c>
      <c r="K605">
        <v>1956</v>
      </c>
      <c r="L605">
        <v>31</v>
      </c>
      <c r="M605">
        <v>0</v>
      </c>
      <c r="N605">
        <v>14.35</v>
      </c>
      <c r="O605">
        <v>0.84</v>
      </c>
      <c r="P605">
        <v>7</v>
      </c>
      <c r="Q605">
        <v>658</v>
      </c>
      <c r="R605">
        <v>20</v>
      </c>
      <c r="S605">
        <v>2000</v>
      </c>
      <c r="T605">
        <v>8.86</v>
      </c>
      <c r="U605">
        <v>0.71</v>
      </c>
      <c r="V605">
        <v>15</v>
      </c>
      <c r="W605">
        <v>310</v>
      </c>
      <c r="X605">
        <v>14</v>
      </c>
      <c r="Y605">
        <v>750</v>
      </c>
      <c r="Z605">
        <v>5.93</v>
      </c>
      <c r="AB605" t="s">
        <v>101</v>
      </c>
      <c r="AD605">
        <f t="shared" si="81"/>
        <v>34</v>
      </c>
      <c r="AE605">
        <f t="shared" si="82"/>
        <v>22</v>
      </c>
      <c r="AF605">
        <f t="shared" si="83"/>
        <v>15</v>
      </c>
      <c r="AG605" s="7">
        <f t="shared" si="84"/>
        <v>18.641851598680525</v>
      </c>
      <c r="AH605" s="7">
        <f t="shared" si="85"/>
        <v>8.2888311879180296</v>
      </c>
      <c r="AI605" s="7">
        <f t="shared" si="86"/>
        <v>3.5502314301995539</v>
      </c>
      <c r="AJ605" s="7"/>
      <c r="AK605" s="7">
        <f t="shared" si="87"/>
        <v>4.291851598680525</v>
      </c>
      <c r="AL605" s="7">
        <f t="shared" si="88"/>
        <v>-0.57116881208196979</v>
      </c>
      <c r="AM605" s="7">
        <f t="shared" si="89"/>
        <v>-2.3797685698004458</v>
      </c>
    </row>
    <row r="606" spans="1:39" x14ac:dyDescent="0.25">
      <c r="A606" t="s">
        <v>480</v>
      </c>
      <c r="B606" t="s">
        <v>481</v>
      </c>
      <c r="C606" s="6">
        <v>40415</v>
      </c>
      <c r="D606">
        <v>2</v>
      </c>
      <c r="E606">
        <v>3</v>
      </c>
      <c r="F606">
        <v>1.4</v>
      </c>
      <c r="G606">
        <v>1</v>
      </c>
      <c r="H606">
        <v>1</v>
      </c>
      <c r="I606">
        <v>1</v>
      </c>
      <c r="J606">
        <v>18</v>
      </c>
      <c r="K606">
        <v>2591</v>
      </c>
      <c r="L606">
        <v>33</v>
      </c>
      <c r="M606">
        <v>0</v>
      </c>
      <c r="N606">
        <v>15.05</v>
      </c>
      <c r="O606">
        <v>0.84</v>
      </c>
      <c r="P606">
        <v>11</v>
      </c>
      <c r="Q606">
        <v>1078</v>
      </c>
      <c r="R606">
        <v>17</v>
      </c>
      <c r="S606">
        <v>2000</v>
      </c>
      <c r="T606">
        <v>7.97</v>
      </c>
      <c r="U606">
        <v>0.71</v>
      </c>
      <c r="V606">
        <v>7</v>
      </c>
      <c r="W606">
        <v>279</v>
      </c>
      <c r="X606">
        <v>6</v>
      </c>
      <c r="Y606">
        <v>750</v>
      </c>
      <c r="Z606">
        <v>3.96</v>
      </c>
      <c r="AB606" t="s">
        <v>191</v>
      </c>
      <c r="AD606">
        <f t="shared" si="81"/>
        <v>36</v>
      </c>
      <c r="AE606">
        <f t="shared" si="82"/>
        <v>18</v>
      </c>
      <c r="AF606">
        <f t="shared" si="83"/>
        <v>7</v>
      </c>
      <c r="AG606" s="7">
        <f t="shared" si="84"/>
        <v>21.841918477692598</v>
      </c>
      <c r="AH606" s="7">
        <f t="shared" si="85"/>
        <v>11.203255794506957</v>
      </c>
      <c r="AI606" s="7">
        <f t="shared" si="86"/>
        <v>2.7515721700116176</v>
      </c>
      <c r="AJ606" s="7"/>
      <c r="AK606" s="7">
        <f t="shared" si="87"/>
        <v>6.7919184776925974</v>
      </c>
      <c r="AL606" s="7">
        <f t="shared" si="88"/>
        <v>3.2332557945069569</v>
      </c>
      <c r="AM606" s="7">
        <f t="shared" si="89"/>
        <v>-1.2084278299883824</v>
      </c>
    </row>
    <row r="607" spans="1:39" x14ac:dyDescent="0.25">
      <c r="A607" t="s">
        <v>480</v>
      </c>
      <c r="B607" t="s">
        <v>481</v>
      </c>
      <c r="C607" s="6">
        <v>40416</v>
      </c>
      <c r="D607">
        <v>2</v>
      </c>
      <c r="E607">
        <v>3</v>
      </c>
      <c r="F607">
        <v>1.4</v>
      </c>
      <c r="G607">
        <v>1</v>
      </c>
      <c r="H607">
        <v>1</v>
      </c>
      <c r="I607">
        <v>1</v>
      </c>
      <c r="J607">
        <v>19</v>
      </c>
      <c r="K607">
        <v>2590</v>
      </c>
      <c r="L607">
        <v>35</v>
      </c>
      <c r="M607">
        <v>0</v>
      </c>
      <c r="N607">
        <v>15.75</v>
      </c>
      <c r="O607">
        <v>0.84</v>
      </c>
      <c r="P607">
        <v>9</v>
      </c>
      <c r="Q607">
        <v>906</v>
      </c>
      <c r="R607">
        <v>18</v>
      </c>
      <c r="S607">
        <v>2000</v>
      </c>
      <c r="T607">
        <v>8.27</v>
      </c>
      <c r="U607">
        <v>0.71</v>
      </c>
      <c r="V607">
        <v>8</v>
      </c>
      <c r="W607">
        <v>424</v>
      </c>
      <c r="X607">
        <v>8</v>
      </c>
      <c r="Y607">
        <v>750</v>
      </c>
      <c r="Z607">
        <v>4.45</v>
      </c>
      <c r="AB607" t="s">
        <v>187</v>
      </c>
      <c r="AD607">
        <f t="shared" si="81"/>
        <v>36</v>
      </c>
      <c r="AE607">
        <f t="shared" si="82"/>
        <v>17</v>
      </c>
      <c r="AF607">
        <f t="shared" si="83"/>
        <v>8</v>
      </c>
      <c r="AG607" s="7">
        <f t="shared" si="84"/>
        <v>21.837912488580308</v>
      </c>
      <c r="AH607" s="7">
        <f t="shared" si="85"/>
        <v>9.8844500047853696</v>
      </c>
      <c r="AI607" s="7">
        <f t="shared" si="86"/>
        <v>4.7144512411392245</v>
      </c>
      <c r="AJ607" s="7"/>
      <c r="AK607" s="7">
        <f t="shared" si="87"/>
        <v>6.087912488580308</v>
      </c>
      <c r="AL607" s="7">
        <f t="shared" si="88"/>
        <v>1.61445000478537</v>
      </c>
      <c r="AM607" s="7">
        <f t="shared" si="89"/>
        <v>0.26445124113922436</v>
      </c>
    </row>
    <row r="608" spans="1:39" x14ac:dyDescent="0.25">
      <c r="A608" t="s">
        <v>480</v>
      </c>
      <c r="B608" t="s">
        <v>481</v>
      </c>
      <c r="C608" s="6">
        <v>40417</v>
      </c>
      <c r="D608">
        <v>2</v>
      </c>
      <c r="E608">
        <v>3</v>
      </c>
      <c r="F608">
        <v>1.4</v>
      </c>
      <c r="G608">
        <v>1</v>
      </c>
      <c r="H608">
        <v>1</v>
      </c>
      <c r="I608">
        <v>1</v>
      </c>
      <c r="J608">
        <v>18</v>
      </c>
      <c r="K608">
        <v>2536</v>
      </c>
      <c r="L608">
        <v>36</v>
      </c>
      <c r="M608">
        <v>0</v>
      </c>
      <c r="N608">
        <v>16.100000000000001</v>
      </c>
      <c r="O608">
        <v>0.84</v>
      </c>
      <c r="P608">
        <v>11</v>
      </c>
      <c r="Q608">
        <v>883</v>
      </c>
      <c r="R608">
        <v>19</v>
      </c>
      <c r="S608">
        <v>2000</v>
      </c>
      <c r="T608">
        <v>8.56</v>
      </c>
      <c r="U608">
        <v>0.71</v>
      </c>
      <c r="V608">
        <v>10</v>
      </c>
      <c r="W608">
        <v>351</v>
      </c>
      <c r="X608">
        <v>9</v>
      </c>
      <c r="Y608">
        <v>750</v>
      </c>
      <c r="Z608">
        <v>4.7</v>
      </c>
      <c r="AB608" t="s">
        <v>186</v>
      </c>
      <c r="AD608">
        <f t="shared" si="81"/>
        <v>39</v>
      </c>
      <c r="AE608">
        <f t="shared" si="82"/>
        <v>21</v>
      </c>
      <c r="AF608">
        <f t="shared" si="83"/>
        <v>10</v>
      </c>
      <c r="AG608" s="7">
        <f t="shared" si="84"/>
        <v>22.243381138669768</v>
      </c>
      <c r="AH608" s="7">
        <f t="shared" si="85"/>
        <v>10.169985172794604</v>
      </c>
      <c r="AI608" s="7">
        <f t="shared" si="86"/>
        <v>3.9157248460143581</v>
      </c>
      <c r="AJ608" s="7"/>
      <c r="AK608" s="7">
        <f t="shared" si="87"/>
        <v>6.143381138669767</v>
      </c>
      <c r="AL608" s="7">
        <f t="shared" si="88"/>
        <v>1.6099851727946035</v>
      </c>
      <c r="AM608" s="7">
        <f t="shared" si="89"/>
        <v>-0.78427515398564207</v>
      </c>
    </row>
    <row r="609" spans="1:39" x14ac:dyDescent="0.25">
      <c r="A609" t="s">
        <v>480</v>
      </c>
      <c r="B609" t="s">
        <v>481</v>
      </c>
      <c r="C609" s="6">
        <v>40418</v>
      </c>
      <c r="D609">
        <v>2</v>
      </c>
      <c r="E609">
        <v>3</v>
      </c>
      <c r="F609">
        <v>1.4</v>
      </c>
      <c r="G609">
        <v>1</v>
      </c>
      <c r="H609">
        <v>1</v>
      </c>
      <c r="I609">
        <v>0.84</v>
      </c>
      <c r="J609">
        <v>3</v>
      </c>
      <c r="K609">
        <v>626</v>
      </c>
      <c r="L609">
        <v>28</v>
      </c>
      <c r="M609">
        <v>2000</v>
      </c>
      <c r="N609">
        <v>11.22</v>
      </c>
      <c r="O609">
        <v>0.78</v>
      </c>
      <c r="P609">
        <v>8</v>
      </c>
      <c r="Q609">
        <v>531</v>
      </c>
      <c r="R609">
        <v>25</v>
      </c>
      <c r="S609">
        <v>1250</v>
      </c>
      <c r="T609">
        <v>9.5299999999999994</v>
      </c>
      <c r="U609">
        <v>0.71</v>
      </c>
      <c r="V609">
        <v>19</v>
      </c>
      <c r="W609">
        <v>370</v>
      </c>
      <c r="X609">
        <v>19</v>
      </c>
      <c r="Y609">
        <v>750</v>
      </c>
      <c r="Z609">
        <v>7.17</v>
      </c>
      <c r="AB609" t="s">
        <v>482</v>
      </c>
      <c r="AD609">
        <f t="shared" si="81"/>
        <v>30</v>
      </c>
      <c r="AE609">
        <f t="shared" si="82"/>
        <v>27</v>
      </c>
      <c r="AF609">
        <f t="shared" si="83"/>
        <v>19</v>
      </c>
      <c r="AG609" s="7">
        <f t="shared" si="84"/>
        <v>8.6734630437714291</v>
      </c>
      <c r="AH609" s="7">
        <f t="shared" si="85"/>
        <v>7.3127013735855222</v>
      </c>
      <c r="AI609" s="7">
        <f t="shared" si="86"/>
        <v>4.6490533768903193</v>
      </c>
      <c r="AJ609" s="7"/>
      <c r="AK609" s="7">
        <f t="shared" si="87"/>
        <v>-2.5465369562285716</v>
      </c>
      <c r="AL609" s="7">
        <f t="shared" si="88"/>
        <v>-2.2172986264144772</v>
      </c>
      <c r="AM609" s="7">
        <f t="shared" si="89"/>
        <v>-2.5209466231096807</v>
      </c>
    </row>
    <row r="610" spans="1:39" x14ac:dyDescent="0.25">
      <c r="A610" t="s">
        <v>480</v>
      </c>
      <c r="B610" t="s">
        <v>481</v>
      </c>
      <c r="C610" s="6">
        <v>40418</v>
      </c>
      <c r="D610">
        <v>2</v>
      </c>
      <c r="E610">
        <v>2</v>
      </c>
      <c r="F610">
        <v>1.4</v>
      </c>
      <c r="G610">
        <v>1</v>
      </c>
      <c r="H610">
        <v>1</v>
      </c>
      <c r="I610">
        <v>1</v>
      </c>
      <c r="J610">
        <v>9</v>
      </c>
      <c r="K610">
        <v>3670</v>
      </c>
      <c r="L610">
        <v>60</v>
      </c>
      <c r="M610">
        <v>0</v>
      </c>
      <c r="N610">
        <v>24.5</v>
      </c>
      <c r="O610">
        <v>0.94</v>
      </c>
      <c r="P610">
        <v>23</v>
      </c>
      <c r="Q610">
        <v>2321</v>
      </c>
      <c r="R610">
        <v>24</v>
      </c>
      <c r="S610">
        <v>4000</v>
      </c>
      <c r="T610">
        <v>11.78</v>
      </c>
      <c r="U610">
        <v>0</v>
      </c>
      <c r="V610">
        <v>0</v>
      </c>
      <c r="W610">
        <v>0</v>
      </c>
      <c r="X610">
        <v>0</v>
      </c>
      <c r="Y610">
        <v>0</v>
      </c>
      <c r="Z610">
        <v>0</v>
      </c>
      <c r="AB610" t="s">
        <v>974</v>
      </c>
      <c r="AD610">
        <f t="shared" si="81"/>
        <v>32</v>
      </c>
      <c r="AE610">
        <f t="shared" si="82"/>
        <v>23</v>
      </c>
      <c r="AF610">
        <f t="shared" si="83"/>
        <v>0</v>
      </c>
      <c r="AG610" s="7">
        <f t="shared" si="84"/>
        <v>24.597906027014474</v>
      </c>
      <c r="AH610" s="7">
        <f t="shared" si="85"/>
        <v>18.123527614825061</v>
      </c>
      <c r="AI610" s="7" t="e">
        <f t="shared" si="86"/>
        <v>#NUM!</v>
      </c>
      <c r="AJ610" s="7"/>
      <c r="AK610" s="7">
        <f t="shared" si="87"/>
        <v>9.7906027014474262E-2</v>
      </c>
      <c r="AL610" s="7">
        <f t="shared" si="88"/>
        <v>6.3435276148250619</v>
      </c>
      <c r="AM610" s="7" t="e">
        <f t="shared" si="89"/>
        <v>#NUM!</v>
      </c>
    </row>
    <row r="611" spans="1:39" x14ac:dyDescent="0.25">
      <c r="A611" t="s">
        <v>480</v>
      </c>
      <c r="B611" t="s">
        <v>481</v>
      </c>
      <c r="C611" s="6">
        <v>40419</v>
      </c>
      <c r="D611">
        <v>2</v>
      </c>
      <c r="E611">
        <v>3</v>
      </c>
      <c r="F611">
        <v>1.4</v>
      </c>
      <c r="G611">
        <v>1</v>
      </c>
      <c r="H611">
        <v>1</v>
      </c>
      <c r="I611">
        <v>1</v>
      </c>
      <c r="J611">
        <v>6</v>
      </c>
      <c r="K611">
        <v>2866</v>
      </c>
      <c r="L611">
        <v>11</v>
      </c>
      <c r="M611">
        <v>0</v>
      </c>
      <c r="N611">
        <v>7.35</v>
      </c>
      <c r="O611">
        <v>0.84</v>
      </c>
      <c r="P611">
        <v>3</v>
      </c>
      <c r="Q611">
        <v>895</v>
      </c>
      <c r="R611">
        <v>6</v>
      </c>
      <c r="S611">
        <v>2000</v>
      </c>
      <c r="T611">
        <v>4.72</v>
      </c>
      <c r="U611">
        <v>0.71</v>
      </c>
      <c r="V611">
        <v>3</v>
      </c>
      <c r="W611">
        <v>272</v>
      </c>
      <c r="X611">
        <v>3</v>
      </c>
      <c r="Y611">
        <v>750</v>
      </c>
      <c r="Z611">
        <v>3.21</v>
      </c>
      <c r="AB611" t="s">
        <v>376</v>
      </c>
      <c r="AD611">
        <f t="shared" si="81"/>
        <v>12</v>
      </c>
      <c r="AE611">
        <f t="shared" si="82"/>
        <v>6</v>
      </c>
      <c r="AF611">
        <f t="shared" si="83"/>
        <v>3</v>
      </c>
      <c r="AG611" s="7">
        <f t="shared" si="84"/>
        <v>17.614966585549567</v>
      </c>
      <c r="AH611" s="7">
        <f t="shared" si="85"/>
        <v>8.53422057850422</v>
      </c>
      <c r="AI611" s="7">
        <f t="shared" si="86"/>
        <v>2.5026743635600672</v>
      </c>
      <c r="AJ611" s="7"/>
      <c r="AK611" s="7">
        <f t="shared" si="87"/>
        <v>10.264966585549567</v>
      </c>
      <c r="AL611" s="7">
        <f t="shared" si="88"/>
        <v>3.8142205785042202</v>
      </c>
      <c r="AM611" s="7">
        <f t="shared" si="89"/>
        <v>-0.70732563643993274</v>
      </c>
    </row>
    <row r="612" spans="1:39" x14ac:dyDescent="0.25">
      <c r="A612" t="s">
        <v>480</v>
      </c>
      <c r="B612" t="s">
        <v>481</v>
      </c>
      <c r="C612" s="6">
        <v>40419</v>
      </c>
      <c r="D612">
        <v>2</v>
      </c>
      <c r="E612">
        <v>3</v>
      </c>
      <c r="F612">
        <v>1.4</v>
      </c>
      <c r="G612">
        <v>1</v>
      </c>
      <c r="H612">
        <v>1</v>
      </c>
      <c r="I612">
        <v>0.84</v>
      </c>
      <c r="J612">
        <v>7</v>
      </c>
      <c r="K612">
        <v>517</v>
      </c>
      <c r="L612">
        <v>42</v>
      </c>
      <c r="M612">
        <v>2000</v>
      </c>
      <c r="N612">
        <v>15.35</v>
      </c>
      <c r="O612">
        <v>0.71</v>
      </c>
      <c r="P612">
        <v>19</v>
      </c>
      <c r="Q612">
        <v>404</v>
      </c>
      <c r="R612">
        <v>35</v>
      </c>
      <c r="S612">
        <v>750</v>
      </c>
      <c r="T612">
        <v>11.13</v>
      </c>
      <c r="U612">
        <v>0.61</v>
      </c>
      <c r="V612">
        <v>16</v>
      </c>
      <c r="W612">
        <v>233</v>
      </c>
      <c r="X612">
        <v>15</v>
      </c>
      <c r="Y612">
        <v>300</v>
      </c>
      <c r="Z612">
        <v>5.3</v>
      </c>
      <c r="AA612" t="s">
        <v>797</v>
      </c>
      <c r="AD612">
        <f t="shared" si="81"/>
        <v>42</v>
      </c>
      <c r="AE612">
        <f t="shared" si="82"/>
        <v>35</v>
      </c>
      <c r="AF612">
        <f t="shared" si="83"/>
        <v>16</v>
      </c>
      <c r="AG612" s="7">
        <f t="shared" si="84"/>
        <v>8.2667485213456349</v>
      </c>
      <c r="AH612" s="7">
        <f t="shared" si="85"/>
        <v>6.0713528047806529</v>
      </c>
      <c r="AI612" s="7">
        <f t="shared" si="86"/>
        <v>2.52</v>
      </c>
      <c r="AJ612" s="7"/>
      <c r="AK612" s="7">
        <f t="shared" si="87"/>
        <v>-7.0832514786543648</v>
      </c>
      <c r="AL612" s="7">
        <f t="shared" si="88"/>
        <v>-5.0586471952193479</v>
      </c>
      <c r="AM612" s="7">
        <f t="shared" si="89"/>
        <v>-2.78</v>
      </c>
    </row>
    <row r="613" spans="1:39" x14ac:dyDescent="0.25">
      <c r="A613" t="s">
        <v>480</v>
      </c>
      <c r="B613" t="s">
        <v>481</v>
      </c>
      <c r="C613" s="6">
        <v>40419</v>
      </c>
      <c r="D613">
        <v>2</v>
      </c>
      <c r="E613">
        <v>2</v>
      </c>
      <c r="F613">
        <v>1.4</v>
      </c>
      <c r="G613">
        <v>1</v>
      </c>
      <c r="H613">
        <v>1</v>
      </c>
      <c r="I613">
        <v>1</v>
      </c>
      <c r="J613">
        <v>13</v>
      </c>
      <c r="K613">
        <v>3653</v>
      </c>
      <c r="L613">
        <v>84</v>
      </c>
      <c r="M613">
        <v>0</v>
      </c>
      <c r="N613">
        <v>27.77</v>
      </c>
      <c r="O613">
        <v>0.94</v>
      </c>
      <c r="P613">
        <v>29</v>
      </c>
      <c r="Q613">
        <v>2297</v>
      </c>
      <c r="R613">
        <v>30</v>
      </c>
      <c r="S613">
        <v>4000</v>
      </c>
      <c r="T613">
        <v>16.12</v>
      </c>
      <c r="U613">
        <v>0</v>
      </c>
      <c r="V613">
        <v>0</v>
      </c>
      <c r="W613">
        <v>0</v>
      </c>
      <c r="X613">
        <v>0</v>
      </c>
      <c r="Y613">
        <v>0</v>
      </c>
      <c r="Z613">
        <v>0</v>
      </c>
      <c r="AA613" t="s">
        <v>1078</v>
      </c>
      <c r="AD613">
        <f t="shared" si="81"/>
        <v>42</v>
      </c>
      <c r="AE613">
        <f t="shared" si="82"/>
        <v>29</v>
      </c>
      <c r="AF613">
        <f t="shared" si="83"/>
        <v>0</v>
      </c>
      <c r="AG613" s="7">
        <f t="shared" si="84"/>
        <v>27.003187500287599</v>
      </c>
      <c r="AH613" s="7">
        <f t="shared" si="85"/>
        <v>19.220225405341967</v>
      </c>
      <c r="AI613" s="7" t="e">
        <f t="shared" si="86"/>
        <v>#NUM!</v>
      </c>
      <c r="AJ613" s="7"/>
      <c r="AK613" s="7">
        <f t="shared" si="87"/>
        <v>-0.76681249971240106</v>
      </c>
      <c r="AL613" s="7">
        <f t="shared" si="88"/>
        <v>3.1002254053419662</v>
      </c>
      <c r="AM613" s="7" t="e">
        <f t="shared" si="89"/>
        <v>#NUM!</v>
      </c>
    </row>
    <row r="614" spans="1:39" x14ac:dyDescent="0.25">
      <c r="A614" t="s">
        <v>579</v>
      </c>
      <c r="B614" t="s">
        <v>580</v>
      </c>
      <c r="C614" s="6">
        <v>40463</v>
      </c>
      <c r="D614">
        <v>2</v>
      </c>
      <c r="E614">
        <v>3</v>
      </c>
      <c r="F614">
        <v>1.4</v>
      </c>
      <c r="G614">
        <v>1</v>
      </c>
      <c r="H614">
        <v>1</v>
      </c>
      <c r="I614">
        <v>1</v>
      </c>
      <c r="J614">
        <v>8</v>
      </c>
      <c r="K614">
        <v>2525</v>
      </c>
      <c r="L614">
        <v>21</v>
      </c>
      <c r="M614">
        <v>0</v>
      </c>
      <c r="N614">
        <v>10.85</v>
      </c>
      <c r="O614">
        <v>0.87</v>
      </c>
      <c r="P614">
        <v>10</v>
      </c>
      <c r="Q614">
        <v>1256</v>
      </c>
      <c r="R614">
        <v>14</v>
      </c>
      <c r="S614">
        <v>2500</v>
      </c>
      <c r="T614">
        <v>7.35</v>
      </c>
      <c r="U614">
        <v>0.71</v>
      </c>
      <c r="V614">
        <v>4</v>
      </c>
      <c r="W614">
        <v>475</v>
      </c>
      <c r="X614">
        <v>4</v>
      </c>
      <c r="Y614">
        <v>750</v>
      </c>
      <c r="Z614">
        <v>3.46</v>
      </c>
      <c r="AB614" t="s">
        <v>101</v>
      </c>
      <c r="AD614">
        <f t="shared" si="81"/>
        <v>22</v>
      </c>
      <c r="AE614">
        <f t="shared" si="82"/>
        <v>14</v>
      </c>
      <c r="AF614">
        <f t="shared" si="83"/>
        <v>4</v>
      </c>
      <c r="AG614" s="7">
        <f t="shared" si="84"/>
        <v>18.670533116232168</v>
      </c>
      <c r="AH614" s="7">
        <f t="shared" si="85"/>
        <v>11.730712036964649</v>
      </c>
      <c r="AI614" s="7">
        <f t="shared" si="86"/>
        <v>5.0009533774465895</v>
      </c>
      <c r="AJ614" s="7"/>
      <c r="AK614" s="7">
        <f t="shared" si="87"/>
        <v>7.8205331162321681</v>
      </c>
      <c r="AL614" s="7">
        <f t="shared" si="88"/>
        <v>4.3807120369646491</v>
      </c>
      <c r="AM614" s="7">
        <f t="shared" si="89"/>
        <v>1.5409533774465896</v>
      </c>
    </row>
    <row r="615" spans="1:39" x14ac:dyDescent="0.25">
      <c r="A615" t="s">
        <v>579</v>
      </c>
      <c r="B615" t="s">
        <v>580</v>
      </c>
      <c r="C615" s="6">
        <v>40464</v>
      </c>
      <c r="D615">
        <v>2</v>
      </c>
      <c r="E615">
        <v>3</v>
      </c>
      <c r="F615">
        <v>1.4</v>
      </c>
      <c r="G615">
        <v>1</v>
      </c>
      <c r="H615">
        <v>1</v>
      </c>
      <c r="I615">
        <v>1</v>
      </c>
      <c r="J615">
        <v>8</v>
      </c>
      <c r="K615">
        <v>2516</v>
      </c>
      <c r="L615">
        <v>17</v>
      </c>
      <c r="M615">
        <v>0</v>
      </c>
      <c r="N615">
        <v>9.4499999999999993</v>
      </c>
      <c r="O615">
        <v>0.87</v>
      </c>
      <c r="P615">
        <v>7</v>
      </c>
      <c r="Q615">
        <v>1239</v>
      </c>
      <c r="R615">
        <v>11</v>
      </c>
      <c r="S615">
        <v>2500</v>
      </c>
      <c r="T615">
        <v>6.43</v>
      </c>
      <c r="U615">
        <v>0.71</v>
      </c>
      <c r="V615">
        <v>5</v>
      </c>
      <c r="W615">
        <v>444</v>
      </c>
      <c r="X615">
        <v>4</v>
      </c>
      <c r="Y615">
        <v>750</v>
      </c>
      <c r="Z615">
        <v>3.46</v>
      </c>
      <c r="AB615" t="s">
        <v>191</v>
      </c>
      <c r="AD615">
        <f t="shared" si="81"/>
        <v>20</v>
      </c>
      <c r="AE615">
        <f t="shared" si="82"/>
        <v>12</v>
      </c>
      <c r="AF615">
        <f t="shared" si="83"/>
        <v>5</v>
      </c>
      <c r="AG615" s="7">
        <f t="shared" si="84"/>
        <v>18.224451912627462</v>
      </c>
      <c r="AH615" s="7">
        <f t="shared" si="85"/>
        <v>11.351869742594284</v>
      </c>
      <c r="AI615" s="7">
        <f t="shared" si="86"/>
        <v>4.7462300195935683</v>
      </c>
      <c r="AJ615" s="7"/>
      <c r="AK615" s="7">
        <f t="shared" si="87"/>
        <v>8.7744519126274625</v>
      </c>
      <c r="AL615" s="7">
        <f t="shared" si="88"/>
        <v>4.9218697425942839</v>
      </c>
      <c r="AM615" s="7">
        <f t="shared" si="89"/>
        <v>1.2862300195935683</v>
      </c>
    </row>
    <row r="616" spans="1:39" x14ac:dyDescent="0.25">
      <c r="A616" t="s">
        <v>579</v>
      </c>
      <c r="B616" t="s">
        <v>580</v>
      </c>
      <c r="C616" s="6">
        <v>40465</v>
      </c>
      <c r="D616">
        <v>2</v>
      </c>
      <c r="E616">
        <v>3</v>
      </c>
      <c r="F616">
        <v>1.4</v>
      </c>
      <c r="G616">
        <v>1</v>
      </c>
      <c r="H616">
        <v>1</v>
      </c>
      <c r="I616">
        <v>0.87</v>
      </c>
      <c r="J616">
        <v>2</v>
      </c>
      <c r="K616">
        <v>701</v>
      </c>
      <c r="L616">
        <v>10</v>
      </c>
      <c r="M616">
        <v>2500</v>
      </c>
      <c r="N616">
        <v>6.12</v>
      </c>
      <c r="O616">
        <v>0.78</v>
      </c>
      <c r="P616">
        <v>3</v>
      </c>
      <c r="Q616">
        <v>550</v>
      </c>
      <c r="R616">
        <v>9</v>
      </c>
      <c r="S616">
        <v>1250</v>
      </c>
      <c r="T616">
        <v>5.17</v>
      </c>
      <c r="U616">
        <v>0.71</v>
      </c>
      <c r="V616">
        <v>6</v>
      </c>
      <c r="W616">
        <v>448</v>
      </c>
      <c r="X616">
        <v>7</v>
      </c>
      <c r="Y616">
        <v>750</v>
      </c>
      <c r="Z616">
        <v>4.2</v>
      </c>
      <c r="AB616" t="s">
        <v>581</v>
      </c>
      <c r="AD616">
        <f t="shared" si="81"/>
        <v>11</v>
      </c>
      <c r="AE616">
        <f t="shared" si="82"/>
        <v>9</v>
      </c>
      <c r="AF616">
        <f t="shared" si="83"/>
        <v>6</v>
      </c>
      <c r="AG616" s="7">
        <f t="shared" si="84"/>
        <v>7.6416094786413744</v>
      </c>
      <c r="AH616" s="7">
        <f t="shared" si="85"/>
        <v>6.1134563446401113</v>
      </c>
      <c r="AI616" s="7">
        <f t="shared" si="86"/>
        <v>4.8545587579540044</v>
      </c>
      <c r="AJ616" s="7"/>
      <c r="AK616" s="7">
        <f t="shared" si="87"/>
        <v>1.5216094786413743</v>
      </c>
      <c r="AL616" s="7">
        <f t="shared" si="88"/>
        <v>0.94345634464011141</v>
      </c>
      <c r="AM616" s="7">
        <f t="shared" si="89"/>
        <v>0.6545587579540042</v>
      </c>
    </row>
    <row r="617" spans="1:39" x14ac:dyDescent="0.25">
      <c r="A617" t="s">
        <v>579</v>
      </c>
      <c r="B617" t="s">
        <v>580</v>
      </c>
      <c r="C617" s="6">
        <v>40465</v>
      </c>
      <c r="D617">
        <v>2</v>
      </c>
      <c r="E617">
        <v>2</v>
      </c>
      <c r="F617">
        <v>1.4</v>
      </c>
      <c r="G617">
        <v>1</v>
      </c>
      <c r="H617">
        <v>1</v>
      </c>
      <c r="I617">
        <v>1</v>
      </c>
      <c r="J617">
        <v>2</v>
      </c>
      <c r="K617">
        <v>3245</v>
      </c>
      <c r="L617">
        <v>22</v>
      </c>
      <c r="M617">
        <v>0</v>
      </c>
      <c r="N617">
        <v>11.2</v>
      </c>
      <c r="O617">
        <v>0.97</v>
      </c>
      <c r="P617">
        <v>10</v>
      </c>
      <c r="Q617">
        <v>2687</v>
      </c>
      <c r="R617">
        <v>10</v>
      </c>
      <c r="S617">
        <v>5000</v>
      </c>
      <c r="T617">
        <v>6.8</v>
      </c>
      <c r="U617">
        <v>0</v>
      </c>
      <c r="V617">
        <v>0</v>
      </c>
      <c r="W617">
        <v>0</v>
      </c>
      <c r="X617">
        <v>0</v>
      </c>
      <c r="Y617">
        <v>0</v>
      </c>
      <c r="Z617">
        <v>0</v>
      </c>
      <c r="AB617" t="s">
        <v>1011</v>
      </c>
      <c r="AD617">
        <f t="shared" si="81"/>
        <v>12</v>
      </c>
      <c r="AE617">
        <f t="shared" si="82"/>
        <v>10</v>
      </c>
      <c r="AF617">
        <f t="shared" si="83"/>
        <v>0</v>
      </c>
      <c r="AG617" s="7">
        <f t="shared" si="84"/>
        <v>18.63907634631364</v>
      </c>
      <c r="AH617" s="7">
        <f t="shared" si="85"/>
        <v>16.665654187075944</v>
      </c>
      <c r="AI617" s="7" t="e">
        <f t="shared" si="86"/>
        <v>#NUM!</v>
      </c>
      <c r="AJ617" s="7"/>
      <c r="AK617" s="7">
        <f t="shared" si="87"/>
        <v>7.4390763463136409</v>
      </c>
      <c r="AL617" s="7">
        <f t="shared" si="88"/>
        <v>9.8656541870759433</v>
      </c>
      <c r="AM617" s="7" t="e">
        <f t="shared" si="89"/>
        <v>#NUM!</v>
      </c>
    </row>
    <row r="618" spans="1:39" x14ac:dyDescent="0.25">
      <c r="A618" t="s">
        <v>579</v>
      </c>
      <c r="B618" t="s">
        <v>580</v>
      </c>
      <c r="C618" s="6">
        <v>40467</v>
      </c>
      <c r="D618">
        <v>2</v>
      </c>
      <c r="E618">
        <v>3</v>
      </c>
      <c r="F618">
        <v>1.4</v>
      </c>
      <c r="G618">
        <v>1</v>
      </c>
      <c r="H618">
        <v>1</v>
      </c>
      <c r="I618">
        <v>1</v>
      </c>
      <c r="J618">
        <v>11</v>
      </c>
      <c r="K618">
        <v>2329</v>
      </c>
      <c r="L618">
        <v>27</v>
      </c>
      <c r="M618">
        <v>0</v>
      </c>
      <c r="N618">
        <v>12.95</v>
      </c>
      <c r="O618">
        <v>0.87</v>
      </c>
      <c r="P618">
        <v>10</v>
      </c>
      <c r="Q618">
        <v>1075</v>
      </c>
      <c r="R618">
        <v>17</v>
      </c>
      <c r="S618">
        <v>2500</v>
      </c>
      <c r="T618">
        <v>8.26</v>
      </c>
      <c r="U618">
        <v>0.71</v>
      </c>
      <c r="V618">
        <v>9</v>
      </c>
      <c r="W618">
        <v>449</v>
      </c>
      <c r="X618">
        <v>8</v>
      </c>
      <c r="Y618">
        <v>750</v>
      </c>
      <c r="Z618">
        <v>4.45</v>
      </c>
      <c r="AB618" t="s">
        <v>193</v>
      </c>
      <c r="AD618">
        <f t="shared" si="81"/>
        <v>30</v>
      </c>
      <c r="AE618">
        <f t="shared" si="82"/>
        <v>19</v>
      </c>
      <c r="AF618">
        <f t="shared" si="83"/>
        <v>9</v>
      </c>
      <c r="AG618" s="7">
        <f t="shared" si="84"/>
        <v>19.550555357710731</v>
      </c>
      <c r="AH618" s="7">
        <f t="shared" si="85"/>
        <v>11.313614081520866</v>
      </c>
      <c r="AI618" s="7">
        <f t="shared" si="86"/>
        <v>5.0625869588502068</v>
      </c>
      <c r="AJ618" s="7"/>
      <c r="AK618" s="7">
        <f t="shared" si="87"/>
        <v>6.6005553577107321</v>
      </c>
      <c r="AL618" s="7">
        <f t="shared" si="88"/>
        <v>3.0536140815208661</v>
      </c>
      <c r="AM618" s="7">
        <f t="shared" si="89"/>
        <v>0.61258695885020664</v>
      </c>
    </row>
    <row r="619" spans="1:39" x14ac:dyDescent="0.25">
      <c r="A619" t="s">
        <v>579</v>
      </c>
      <c r="B619" t="s">
        <v>582</v>
      </c>
      <c r="C619" s="6">
        <v>40468</v>
      </c>
      <c r="D619">
        <v>2</v>
      </c>
      <c r="E619">
        <v>3</v>
      </c>
      <c r="F619">
        <v>1.4</v>
      </c>
      <c r="G619">
        <v>1</v>
      </c>
      <c r="H619">
        <v>1</v>
      </c>
      <c r="I619">
        <v>1</v>
      </c>
      <c r="J619">
        <v>4</v>
      </c>
      <c r="K619">
        <v>1692</v>
      </c>
      <c r="L619">
        <v>12</v>
      </c>
      <c r="M619">
        <v>0</v>
      </c>
      <c r="N619">
        <v>7.7</v>
      </c>
      <c r="O619">
        <v>0.87</v>
      </c>
      <c r="P619">
        <v>5</v>
      </c>
      <c r="Q619">
        <v>1117</v>
      </c>
      <c r="R619">
        <v>9</v>
      </c>
      <c r="S619">
        <v>2500</v>
      </c>
      <c r="T619">
        <v>5.82</v>
      </c>
      <c r="U619">
        <v>0.71</v>
      </c>
      <c r="V619">
        <v>4</v>
      </c>
      <c r="W619">
        <v>480</v>
      </c>
      <c r="X619">
        <v>4</v>
      </c>
      <c r="Y619">
        <v>750</v>
      </c>
      <c r="Z619">
        <v>3.46</v>
      </c>
      <c r="AB619" t="s">
        <v>195</v>
      </c>
      <c r="AD619">
        <f t="shared" si="81"/>
        <v>13</v>
      </c>
      <c r="AE619">
        <f t="shared" si="82"/>
        <v>9</v>
      </c>
      <c r="AF619">
        <f t="shared" si="83"/>
        <v>4</v>
      </c>
      <c r="AG619" s="7">
        <f t="shared" si="84"/>
        <v>13.715895197138133</v>
      </c>
      <c r="AH619" s="7">
        <f t="shared" si="85"/>
        <v>10.25660370115857</v>
      </c>
      <c r="AI619" s="7">
        <f t="shared" si="86"/>
        <v>5.0511052156800353</v>
      </c>
      <c r="AJ619" s="7"/>
      <c r="AK619" s="7">
        <f t="shared" si="87"/>
        <v>6.0158951971381329</v>
      </c>
      <c r="AL619" s="7">
        <f t="shared" si="88"/>
        <v>4.4366037011585693</v>
      </c>
      <c r="AM619" s="7">
        <f t="shared" si="89"/>
        <v>1.5911052156800354</v>
      </c>
    </row>
    <row r="620" spans="1:39" x14ac:dyDescent="0.25">
      <c r="A620" t="s">
        <v>579</v>
      </c>
      <c r="B620" t="s">
        <v>582</v>
      </c>
      <c r="C620" s="6">
        <v>40468</v>
      </c>
      <c r="D620">
        <v>2</v>
      </c>
      <c r="E620">
        <v>3</v>
      </c>
      <c r="F620">
        <v>1.4</v>
      </c>
      <c r="G620">
        <v>1</v>
      </c>
      <c r="H620">
        <v>1</v>
      </c>
      <c r="I620">
        <v>1</v>
      </c>
      <c r="J620">
        <v>13</v>
      </c>
      <c r="K620">
        <v>2284</v>
      </c>
      <c r="L620">
        <v>44</v>
      </c>
      <c r="M620">
        <v>0</v>
      </c>
      <c r="N620">
        <v>18.899999999999999</v>
      </c>
      <c r="O620">
        <v>0.87</v>
      </c>
      <c r="P620">
        <v>14</v>
      </c>
      <c r="Q620">
        <v>809</v>
      </c>
      <c r="R620">
        <v>32</v>
      </c>
      <c r="S620">
        <v>2500</v>
      </c>
      <c r="T620">
        <v>12.86</v>
      </c>
      <c r="U620">
        <v>0.71</v>
      </c>
      <c r="V620">
        <v>17</v>
      </c>
      <c r="W620">
        <v>394</v>
      </c>
      <c r="X620">
        <v>18</v>
      </c>
      <c r="Y620">
        <v>750</v>
      </c>
      <c r="Z620">
        <v>6.92</v>
      </c>
      <c r="AA620" t="s">
        <v>774</v>
      </c>
      <c r="AD620">
        <f t="shared" si="81"/>
        <v>44</v>
      </c>
      <c r="AE620">
        <f t="shared" si="82"/>
        <v>31</v>
      </c>
      <c r="AF620">
        <f t="shared" si="83"/>
        <v>17</v>
      </c>
      <c r="AG620" s="7">
        <f t="shared" si="84"/>
        <v>22.130577839560072</v>
      </c>
      <c r="AH620" s="7">
        <f t="shared" si="85"/>
        <v>10.642173191704693</v>
      </c>
      <c r="AI620" s="7">
        <f t="shared" si="86"/>
        <v>4.8756508055813841</v>
      </c>
      <c r="AJ620" s="7"/>
      <c r="AK620" s="7">
        <f t="shared" si="87"/>
        <v>3.2305778395600733</v>
      </c>
      <c r="AL620" s="7">
        <f t="shared" si="88"/>
        <v>-2.2178268082953068</v>
      </c>
      <c r="AM620" s="7">
        <f t="shared" si="89"/>
        <v>-2.0443491944186158</v>
      </c>
    </row>
    <row r="621" spans="1:39" x14ac:dyDescent="0.25">
      <c r="A621" t="s">
        <v>333</v>
      </c>
      <c r="B621" t="s">
        <v>334</v>
      </c>
      <c r="C621" s="6">
        <v>40309</v>
      </c>
      <c r="D621">
        <v>2</v>
      </c>
      <c r="E621">
        <v>3</v>
      </c>
      <c r="F621">
        <v>1.4</v>
      </c>
      <c r="G621">
        <v>1</v>
      </c>
      <c r="H621">
        <v>1</v>
      </c>
      <c r="I621">
        <v>1</v>
      </c>
      <c r="J621">
        <v>12</v>
      </c>
      <c r="K621">
        <v>1366</v>
      </c>
      <c r="L621">
        <v>27</v>
      </c>
      <c r="M621">
        <v>0</v>
      </c>
      <c r="N621">
        <v>12.95</v>
      </c>
      <c r="O621">
        <v>0.8</v>
      </c>
      <c r="P621">
        <v>5</v>
      </c>
      <c r="Q621">
        <v>490</v>
      </c>
      <c r="R621">
        <v>16</v>
      </c>
      <c r="S621">
        <v>1500</v>
      </c>
      <c r="T621">
        <v>7.31</v>
      </c>
      <c r="U621">
        <v>0.71</v>
      </c>
      <c r="V621">
        <v>12</v>
      </c>
      <c r="W621">
        <v>320</v>
      </c>
      <c r="X621">
        <v>11</v>
      </c>
      <c r="Y621">
        <v>750</v>
      </c>
      <c r="Z621">
        <v>5.19</v>
      </c>
      <c r="AB621" t="s">
        <v>335</v>
      </c>
      <c r="AD621">
        <f t="shared" si="81"/>
        <v>29</v>
      </c>
      <c r="AE621">
        <f t="shared" si="82"/>
        <v>17</v>
      </c>
      <c r="AF621">
        <f t="shared" si="83"/>
        <v>12</v>
      </c>
      <c r="AG621" s="7">
        <f t="shared" si="84"/>
        <v>14.577166725856152</v>
      </c>
      <c r="AH621" s="7">
        <f t="shared" si="85"/>
        <v>6.0802015795280733</v>
      </c>
      <c r="AI621" s="7">
        <f t="shared" si="86"/>
        <v>3.5717005403953368</v>
      </c>
      <c r="AJ621" s="7"/>
      <c r="AK621" s="7">
        <f t="shared" si="87"/>
        <v>1.6271667258561529</v>
      </c>
      <c r="AL621" s="7">
        <f t="shared" si="88"/>
        <v>-1.2297984204719263</v>
      </c>
      <c r="AM621" s="7">
        <f t="shared" si="89"/>
        <v>-1.6182994596046636</v>
      </c>
    </row>
    <row r="622" spans="1:39" x14ac:dyDescent="0.25">
      <c r="A622" t="s">
        <v>333</v>
      </c>
      <c r="B622" t="s">
        <v>334</v>
      </c>
      <c r="C622" s="6">
        <v>40310</v>
      </c>
      <c r="D622">
        <v>2</v>
      </c>
      <c r="E622">
        <v>3</v>
      </c>
      <c r="F622">
        <v>1.4</v>
      </c>
      <c r="G622">
        <v>1</v>
      </c>
      <c r="H622">
        <v>1</v>
      </c>
      <c r="I622">
        <v>1</v>
      </c>
      <c r="J622">
        <v>11</v>
      </c>
      <c r="K622">
        <v>2159</v>
      </c>
      <c r="L622">
        <v>32</v>
      </c>
      <c r="M622">
        <v>0</v>
      </c>
      <c r="N622">
        <v>14.7</v>
      </c>
      <c r="O622">
        <v>0.8</v>
      </c>
      <c r="P622">
        <v>6</v>
      </c>
      <c r="Q622">
        <v>593</v>
      </c>
      <c r="R622">
        <v>14</v>
      </c>
      <c r="S622">
        <v>1500</v>
      </c>
      <c r="T622">
        <v>6.75</v>
      </c>
      <c r="U622">
        <v>0.71</v>
      </c>
      <c r="V622">
        <v>8</v>
      </c>
      <c r="W622">
        <v>450</v>
      </c>
      <c r="X622">
        <v>8</v>
      </c>
      <c r="Y622">
        <v>750</v>
      </c>
      <c r="Z622">
        <v>4.45</v>
      </c>
      <c r="AB622" t="s">
        <v>191</v>
      </c>
      <c r="AD622">
        <f t="shared" si="81"/>
        <v>25</v>
      </c>
      <c r="AE622">
        <f t="shared" si="82"/>
        <v>14</v>
      </c>
      <c r="AF622">
        <f t="shared" si="83"/>
        <v>8</v>
      </c>
      <c r="AG622" s="7">
        <f t="shared" si="84"/>
        <v>17.870292408793034</v>
      </c>
      <c r="AH622" s="7">
        <f t="shared" si="85"/>
        <v>6.9416939379898315</v>
      </c>
      <c r="AI622" s="7">
        <f t="shared" si="86"/>
        <v>5.0078973977129175</v>
      </c>
      <c r="AJ622" s="7"/>
      <c r="AK622" s="7">
        <f t="shared" si="87"/>
        <v>3.1702924087930349</v>
      </c>
      <c r="AL622" s="7">
        <f t="shared" si="88"/>
        <v>0.19169393798983148</v>
      </c>
      <c r="AM622" s="7">
        <f t="shared" si="89"/>
        <v>0.55789739771291735</v>
      </c>
    </row>
    <row r="623" spans="1:39" x14ac:dyDescent="0.25">
      <c r="A623" t="s">
        <v>333</v>
      </c>
      <c r="B623" t="s">
        <v>334</v>
      </c>
      <c r="C623" s="6">
        <v>40310</v>
      </c>
      <c r="D623">
        <v>2</v>
      </c>
      <c r="E623">
        <v>3</v>
      </c>
      <c r="F623">
        <v>1.4</v>
      </c>
      <c r="G623">
        <v>0.8</v>
      </c>
      <c r="H623">
        <v>1</v>
      </c>
      <c r="I623">
        <v>1</v>
      </c>
      <c r="J623">
        <v>2</v>
      </c>
      <c r="K623">
        <v>1076</v>
      </c>
      <c r="L623">
        <v>8</v>
      </c>
      <c r="M623">
        <v>0</v>
      </c>
      <c r="N623">
        <v>5.04</v>
      </c>
      <c r="O623">
        <v>0.8</v>
      </c>
      <c r="P623">
        <v>3</v>
      </c>
      <c r="Q623">
        <v>552</v>
      </c>
      <c r="R623">
        <v>6</v>
      </c>
      <c r="S623">
        <v>1500</v>
      </c>
      <c r="T623">
        <v>3.6</v>
      </c>
      <c r="U623">
        <v>0.71</v>
      </c>
      <c r="V623">
        <v>4</v>
      </c>
      <c r="W623">
        <v>281</v>
      </c>
      <c r="X623">
        <v>4</v>
      </c>
      <c r="Y623">
        <v>750</v>
      </c>
      <c r="Z623">
        <v>2.77</v>
      </c>
      <c r="AB623" t="s">
        <v>159</v>
      </c>
      <c r="AD623">
        <f t="shared" si="81"/>
        <v>9</v>
      </c>
      <c r="AE623">
        <f t="shared" si="82"/>
        <v>7</v>
      </c>
      <c r="AF623">
        <f t="shared" si="83"/>
        <v>4</v>
      </c>
      <c r="AG623" s="7">
        <f t="shared" si="84"/>
        <v>10.019077273244628</v>
      </c>
      <c r="AH623" s="7">
        <f t="shared" si="85"/>
        <v>5.9735015470909136</v>
      </c>
      <c r="AI623" s="7">
        <f t="shared" si="86"/>
        <v>2.6707743347318997</v>
      </c>
      <c r="AJ623" s="7"/>
      <c r="AK623" s="7">
        <f t="shared" si="87"/>
        <v>4.979077273244628</v>
      </c>
      <c r="AL623" s="7">
        <f t="shared" si="88"/>
        <v>2.3735015470909135</v>
      </c>
      <c r="AM623" s="7">
        <f t="shared" si="89"/>
        <v>-9.9225665268100283E-2</v>
      </c>
    </row>
    <row r="624" spans="1:39" x14ac:dyDescent="0.25">
      <c r="A624" t="s">
        <v>333</v>
      </c>
      <c r="B624" t="s">
        <v>334</v>
      </c>
      <c r="C624" s="6">
        <v>40311</v>
      </c>
      <c r="D624">
        <v>2</v>
      </c>
      <c r="E624">
        <v>3</v>
      </c>
      <c r="F624">
        <v>1.4</v>
      </c>
      <c r="G624">
        <v>1</v>
      </c>
      <c r="H624">
        <v>1</v>
      </c>
      <c r="I624">
        <v>1</v>
      </c>
      <c r="J624">
        <v>7</v>
      </c>
      <c r="K624">
        <v>1403</v>
      </c>
      <c r="L624">
        <v>16</v>
      </c>
      <c r="M624">
        <v>0</v>
      </c>
      <c r="N624">
        <v>9.1</v>
      </c>
      <c r="O624">
        <v>0.8</v>
      </c>
      <c r="P624">
        <v>6</v>
      </c>
      <c r="Q624">
        <v>700</v>
      </c>
      <c r="R624">
        <v>10</v>
      </c>
      <c r="S624">
        <v>1500</v>
      </c>
      <c r="T624">
        <v>5.62</v>
      </c>
      <c r="U624">
        <v>0.71</v>
      </c>
      <c r="V624">
        <v>4</v>
      </c>
      <c r="W624">
        <v>362</v>
      </c>
      <c r="X624">
        <v>4</v>
      </c>
      <c r="Y624">
        <v>750</v>
      </c>
      <c r="Z624">
        <v>3.46</v>
      </c>
      <c r="AB624" t="s">
        <v>336</v>
      </c>
      <c r="AD624">
        <f t="shared" si="81"/>
        <v>17</v>
      </c>
      <c r="AE624">
        <f t="shared" si="82"/>
        <v>10</v>
      </c>
      <c r="AF624">
        <f t="shared" si="83"/>
        <v>4</v>
      </c>
      <c r="AG624" s="7">
        <f t="shared" si="84"/>
        <v>12.97175588759791</v>
      </c>
      <c r="AH624" s="7">
        <f t="shared" si="85"/>
        <v>7.5366682069459889</v>
      </c>
      <c r="AI624" s="7">
        <f t="shared" si="86"/>
        <v>3.750452443453836</v>
      </c>
      <c r="AJ624" s="7"/>
      <c r="AK624" s="7">
        <f t="shared" si="87"/>
        <v>3.8717558875979101</v>
      </c>
      <c r="AL624" s="7">
        <f t="shared" si="88"/>
        <v>1.9166682069459888</v>
      </c>
      <c r="AM624" s="7">
        <f t="shared" si="89"/>
        <v>0.29045244345383603</v>
      </c>
    </row>
    <row r="625" spans="1:39" x14ac:dyDescent="0.25">
      <c r="A625" t="s">
        <v>333</v>
      </c>
      <c r="B625" t="s">
        <v>334</v>
      </c>
      <c r="C625" s="6">
        <v>40312</v>
      </c>
      <c r="D625">
        <v>2</v>
      </c>
      <c r="E625">
        <v>3</v>
      </c>
      <c r="F625">
        <v>1.4</v>
      </c>
      <c r="G625">
        <v>1</v>
      </c>
      <c r="H625">
        <v>1</v>
      </c>
      <c r="I625">
        <v>1</v>
      </c>
      <c r="J625">
        <v>10</v>
      </c>
      <c r="K625">
        <v>1492</v>
      </c>
      <c r="L625">
        <v>32</v>
      </c>
      <c r="M625">
        <v>0</v>
      </c>
      <c r="N625">
        <v>14.7</v>
      </c>
      <c r="O625">
        <v>0.8</v>
      </c>
      <c r="P625">
        <v>6</v>
      </c>
      <c r="Q625">
        <v>591</v>
      </c>
      <c r="R625">
        <v>13</v>
      </c>
      <c r="S625">
        <v>1500</v>
      </c>
      <c r="T625">
        <v>6.47</v>
      </c>
      <c r="U625">
        <v>0.71</v>
      </c>
      <c r="V625">
        <v>7</v>
      </c>
      <c r="W625">
        <v>328</v>
      </c>
      <c r="X625">
        <v>7</v>
      </c>
      <c r="Y625">
        <v>750</v>
      </c>
      <c r="Z625">
        <v>4.2</v>
      </c>
      <c r="AB625" t="s">
        <v>337</v>
      </c>
      <c r="AD625">
        <f t="shared" si="81"/>
        <v>23</v>
      </c>
      <c r="AE625">
        <f t="shared" si="82"/>
        <v>13</v>
      </c>
      <c r="AF625">
        <f t="shared" si="83"/>
        <v>7</v>
      </c>
      <c r="AG625" s="7">
        <f t="shared" si="84"/>
        <v>14.380059349438618</v>
      </c>
      <c r="AH625" s="7">
        <f t="shared" si="85"/>
        <v>6.8377346772037537</v>
      </c>
      <c r="AI625" s="7">
        <f t="shared" si="86"/>
        <v>3.4586156892074693</v>
      </c>
      <c r="AJ625" s="7"/>
      <c r="AK625" s="7">
        <f t="shared" si="87"/>
        <v>-0.31994065056138155</v>
      </c>
      <c r="AL625" s="7">
        <f t="shared" si="88"/>
        <v>0.36773467720375397</v>
      </c>
      <c r="AM625" s="7">
        <f t="shared" si="89"/>
        <v>-0.74138431079253087</v>
      </c>
    </row>
    <row r="626" spans="1:39" x14ac:dyDescent="0.25">
      <c r="A626" t="s">
        <v>333</v>
      </c>
      <c r="B626" t="s">
        <v>334</v>
      </c>
      <c r="C626" s="6">
        <v>40312</v>
      </c>
      <c r="D626">
        <v>2</v>
      </c>
      <c r="E626">
        <v>3</v>
      </c>
      <c r="F626">
        <v>1.4</v>
      </c>
      <c r="G626">
        <v>0.8</v>
      </c>
      <c r="H626">
        <v>1</v>
      </c>
      <c r="I626">
        <v>1</v>
      </c>
      <c r="J626">
        <v>3</v>
      </c>
      <c r="K626">
        <v>1009</v>
      </c>
      <c r="L626">
        <v>10</v>
      </c>
      <c r="M626">
        <v>0</v>
      </c>
      <c r="N626">
        <v>5.6</v>
      </c>
      <c r="O626">
        <v>0.8</v>
      </c>
      <c r="P626">
        <v>3</v>
      </c>
      <c r="Q626">
        <v>546</v>
      </c>
      <c r="R626">
        <v>8</v>
      </c>
      <c r="S626">
        <v>1500</v>
      </c>
      <c r="T626">
        <v>4.05</v>
      </c>
      <c r="U626">
        <v>0.71</v>
      </c>
      <c r="V626">
        <v>5</v>
      </c>
      <c r="W626">
        <v>259</v>
      </c>
      <c r="X626">
        <v>5</v>
      </c>
      <c r="Y626">
        <v>750</v>
      </c>
      <c r="Z626">
        <v>2.97</v>
      </c>
      <c r="AB626" t="s">
        <v>162</v>
      </c>
      <c r="AD626">
        <f t="shared" si="81"/>
        <v>11</v>
      </c>
      <c r="AE626">
        <f t="shared" si="82"/>
        <v>8</v>
      </c>
      <c r="AF626">
        <f t="shared" si="83"/>
        <v>5</v>
      </c>
      <c r="AG626" s="7">
        <f t="shared" si="84"/>
        <v>9.865459645761538</v>
      </c>
      <c r="AH626" s="7">
        <f t="shared" si="85"/>
        <v>5.9957337720417225</v>
      </c>
      <c r="AI626" s="7">
        <f t="shared" si="86"/>
        <v>2.3730644174194304</v>
      </c>
      <c r="AJ626" s="7"/>
      <c r="AK626" s="7">
        <f t="shared" si="87"/>
        <v>4.2654596457615384</v>
      </c>
      <c r="AL626" s="7">
        <f t="shared" si="88"/>
        <v>1.9457337720417227</v>
      </c>
      <c r="AM626" s="7">
        <f t="shared" si="89"/>
        <v>-0.59693558258056978</v>
      </c>
    </row>
    <row r="627" spans="1:39" x14ac:dyDescent="0.25">
      <c r="A627" t="s">
        <v>333</v>
      </c>
      <c r="B627" t="s">
        <v>747</v>
      </c>
      <c r="C627" s="6">
        <v>40312</v>
      </c>
      <c r="D627">
        <v>2</v>
      </c>
      <c r="E627">
        <v>3</v>
      </c>
      <c r="F627">
        <v>1.4</v>
      </c>
      <c r="G627">
        <v>1</v>
      </c>
      <c r="H627">
        <v>1</v>
      </c>
      <c r="I627">
        <v>1</v>
      </c>
      <c r="J627">
        <v>2</v>
      </c>
      <c r="K627">
        <v>2163</v>
      </c>
      <c r="L627">
        <v>8</v>
      </c>
      <c r="M627">
        <v>0</v>
      </c>
      <c r="N627">
        <v>6.3</v>
      </c>
      <c r="O627">
        <v>0.84</v>
      </c>
      <c r="P627">
        <v>3</v>
      </c>
      <c r="Q627">
        <v>1217</v>
      </c>
      <c r="R627">
        <v>7</v>
      </c>
      <c r="S627">
        <v>2000</v>
      </c>
      <c r="T627">
        <v>5.0199999999999996</v>
      </c>
      <c r="U627">
        <v>0.75</v>
      </c>
      <c r="V627">
        <v>3</v>
      </c>
      <c r="W627">
        <v>450</v>
      </c>
      <c r="X627">
        <v>3</v>
      </c>
      <c r="Y627">
        <v>1000</v>
      </c>
      <c r="Z627">
        <v>3.4</v>
      </c>
      <c r="AA627" t="s">
        <v>748</v>
      </c>
      <c r="AD627">
        <f t="shared" si="81"/>
        <v>8</v>
      </c>
      <c r="AE627">
        <f t="shared" si="82"/>
        <v>6</v>
      </c>
      <c r="AF627">
        <f t="shared" si="83"/>
        <v>3</v>
      </c>
      <c r="AG627" s="7">
        <f t="shared" si="84"/>
        <v>14.617201129981947</v>
      </c>
      <c r="AH627" s="7">
        <f t="shared" si="85"/>
        <v>10.388132233168751</v>
      </c>
      <c r="AI627" s="7">
        <f t="shared" si="86"/>
        <v>4.6784304636528571</v>
      </c>
      <c r="AJ627" s="7"/>
      <c r="AK627" s="7">
        <f t="shared" si="87"/>
        <v>8.3172011299819459</v>
      </c>
      <c r="AL627" s="7">
        <f t="shared" si="88"/>
        <v>5.3681322331687511</v>
      </c>
      <c r="AM627" s="7">
        <f t="shared" si="89"/>
        <v>1.2784304636528572</v>
      </c>
    </row>
    <row r="628" spans="1:39" x14ac:dyDescent="0.25">
      <c r="A628" t="s">
        <v>333</v>
      </c>
      <c r="B628" t="s">
        <v>334</v>
      </c>
      <c r="C628" s="6">
        <v>40313</v>
      </c>
      <c r="D628">
        <v>2</v>
      </c>
      <c r="E628">
        <v>3</v>
      </c>
      <c r="F628">
        <v>1.4</v>
      </c>
      <c r="G628">
        <v>1</v>
      </c>
      <c r="H628">
        <v>1</v>
      </c>
      <c r="I628">
        <v>1</v>
      </c>
      <c r="J628">
        <v>4</v>
      </c>
      <c r="K628">
        <v>1605</v>
      </c>
      <c r="L628">
        <v>10</v>
      </c>
      <c r="M628">
        <v>0</v>
      </c>
      <c r="N628">
        <v>7</v>
      </c>
      <c r="O628">
        <v>0.8</v>
      </c>
      <c r="P628">
        <v>4</v>
      </c>
      <c r="Q628">
        <v>722</v>
      </c>
      <c r="R628">
        <v>6</v>
      </c>
      <c r="S628">
        <v>1500</v>
      </c>
      <c r="T628">
        <v>4.78</v>
      </c>
      <c r="U628">
        <v>0.71</v>
      </c>
      <c r="V628">
        <v>3</v>
      </c>
      <c r="W628">
        <v>387</v>
      </c>
      <c r="X628">
        <v>3</v>
      </c>
      <c r="Y628">
        <v>750</v>
      </c>
      <c r="Z628">
        <v>3.21</v>
      </c>
      <c r="AB628" t="s">
        <v>193</v>
      </c>
      <c r="AD628">
        <f t="shared" si="81"/>
        <v>11</v>
      </c>
      <c r="AE628">
        <f t="shared" si="82"/>
        <v>7</v>
      </c>
      <c r="AF628">
        <f t="shared" si="83"/>
        <v>3</v>
      </c>
      <c r="AG628" s="7">
        <f t="shared" si="84"/>
        <v>12.999245627408248</v>
      </c>
      <c r="AH628" s="7">
        <f t="shared" si="85"/>
        <v>7.4186184339867953</v>
      </c>
      <c r="AI628" s="7">
        <f t="shared" si="86"/>
        <v>3.9926340322711935</v>
      </c>
      <c r="AJ628" s="7"/>
      <c r="AK628" s="7">
        <f t="shared" si="87"/>
        <v>5.9992456274082482</v>
      </c>
      <c r="AL628" s="7">
        <f t="shared" si="88"/>
        <v>2.6386184339867951</v>
      </c>
      <c r="AM628" s="7">
        <f t="shared" si="89"/>
        <v>0.78263403227119355</v>
      </c>
    </row>
    <row r="629" spans="1:39" x14ac:dyDescent="0.25">
      <c r="A629" t="s">
        <v>333</v>
      </c>
      <c r="B629" t="s">
        <v>749</v>
      </c>
      <c r="C629" s="6">
        <v>40314</v>
      </c>
      <c r="D629">
        <v>2</v>
      </c>
      <c r="E629">
        <v>3</v>
      </c>
      <c r="F629">
        <v>1.4</v>
      </c>
      <c r="G629">
        <v>1</v>
      </c>
      <c r="H629">
        <v>1</v>
      </c>
      <c r="I629">
        <v>1</v>
      </c>
      <c r="J629">
        <v>11</v>
      </c>
      <c r="K629">
        <v>1924</v>
      </c>
      <c r="L629">
        <v>32</v>
      </c>
      <c r="M629">
        <v>0</v>
      </c>
      <c r="N629">
        <v>14.7</v>
      </c>
      <c r="O629">
        <v>0.8</v>
      </c>
      <c r="P629">
        <v>4</v>
      </c>
      <c r="Q629">
        <v>574</v>
      </c>
      <c r="R629">
        <v>18</v>
      </c>
      <c r="S629">
        <v>1500</v>
      </c>
      <c r="T629">
        <v>7.87</v>
      </c>
      <c r="U629">
        <v>0.71</v>
      </c>
      <c r="V629">
        <v>14</v>
      </c>
      <c r="W629">
        <v>441</v>
      </c>
      <c r="X629">
        <v>14</v>
      </c>
      <c r="Y629">
        <v>750</v>
      </c>
      <c r="Z629">
        <v>5.93</v>
      </c>
      <c r="AA629" t="s">
        <v>750</v>
      </c>
      <c r="AD629">
        <f t="shared" si="81"/>
        <v>29</v>
      </c>
      <c r="AE629">
        <f t="shared" si="82"/>
        <v>18</v>
      </c>
      <c r="AF629">
        <f t="shared" si="83"/>
        <v>14</v>
      </c>
      <c r="AG629" s="7">
        <f t="shared" si="84"/>
        <v>17.577738281358137</v>
      </c>
      <c r="AH629" s="7">
        <f t="shared" si="85"/>
        <v>7.08351871702284</v>
      </c>
      <c r="AI629" s="7">
        <f t="shared" si="86"/>
        <v>5.2951818964818527</v>
      </c>
      <c r="AJ629" s="7"/>
      <c r="AK629" s="7">
        <f t="shared" si="87"/>
        <v>2.8777382813581376</v>
      </c>
      <c r="AL629" s="7">
        <f t="shared" si="88"/>
        <v>-0.78648128297716013</v>
      </c>
      <c r="AM629" s="7">
        <f t="shared" si="89"/>
        <v>-0.63481810351814705</v>
      </c>
    </row>
    <row r="630" spans="1:39" x14ac:dyDescent="0.25">
      <c r="A630" t="s">
        <v>641</v>
      </c>
      <c r="B630" t="s">
        <v>643</v>
      </c>
      <c r="C630" s="6">
        <v>40276</v>
      </c>
      <c r="D630">
        <v>2</v>
      </c>
      <c r="E630">
        <v>3</v>
      </c>
      <c r="F630">
        <v>1.4</v>
      </c>
      <c r="G630">
        <v>0.8</v>
      </c>
      <c r="H630">
        <v>1</v>
      </c>
      <c r="I630">
        <v>1</v>
      </c>
      <c r="J630">
        <v>16</v>
      </c>
      <c r="K630">
        <v>2002</v>
      </c>
      <c r="L630">
        <v>48</v>
      </c>
      <c r="M630">
        <v>0</v>
      </c>
      <c r="N630">
        <v>16.239999999999998</v>
      </c>
      <c r="O630">
        <v>0.84</v>
      </c>
      <c r="P630">
        <v>16</v>
      </c>
      <c r="Q630">
        <v>757</v>
      </c>
      <c r="R630">
        <v>102</v>
      </c>
      <c r="S630">
        <v>2000</v>
      </c>
      <c r="T630">
        <v>10.39</v>
      </c>
      <c r="U630">
        <v>0.71</v>
      </c>
      <c r="V630">
        <v>19</v>
      </c>
      <c r="W630">
        <v>359</v>
      </c>
      <c r="X630">
        <v>57</v>
      </c>
      <c r="Y630">
        <v>750</v>
      </c>
      <c r="Z630">
        <v>5.74</v>
      </c>
      <c r="AB630" t="s">
        <v>187</v>
      </c>
      <c r="AD630">
        <f t="shared" si="81"/>
        <v>51</v>
      </c>
      <c r="AE630">
        <f t="shared" si="82"/>
        <v>35</v>
      </c>
      <c r="AF630">
        <f t="shared" si="83"/>
        <v>19</v>
      </c>
      <c r="AG630" s="7">
        <f t="shared" si="84"/>
        <v>22.309774452462229</v>
      </c>
      <c r="AH630" s="7">
        <f t="shared" si="85"/>
        <v>10.552883957258603</v>
      </c>
      <c r="AI630" s="7">
        <f t="shared" si="86"/>
        <v>4.4873528880797666</v>
      </c>
      <c r="AJ630" s="7"/>
      <c r="AK630" s="7">
        <f t="shared" si="87"/>
        <v>6.0697744524622301</v>
      </c>
      <c r="AL630" s="7">
        <f t="shared" si="88"/>
        <v>0.16288395725860205</v>
      </c>
      <c r="AM630" s="7">
        <f t="shared" si="89"/>
        <v>-1.2526471119202336</v>
      </c>
    </row>
    <row r="631" spans="1:39" x14ac:dyDescent="0.25">
      <c r="A631" t="s">
        <v>632</v>
      </c>
      <c r="B631" t="s">
        <v>633</v>
      </c>
      <c r="C631" s="6">
        <v>40352</v>
      </c>
      <c r="D631">
        <v>2</v>
      </c>
      <c r="E631">
        <v>3</v>
      </c>
      <c r="F631">
        <v>1.4</v>
      </c>
      <c r="G631">
        <v>1</v>
      </c>
      <c r="H631">
        <v>1</v>
      </c>
      <c r="I631">
        <v>1</v>
      </c>
      <c r="J631">
        <v>10</v>
      </c>
      <c r="K631">
        <v>1525</v>
      </c>
      <c r="L631">
        <v>46</v>
      </c>
      <c r="M631">
        <v>0</v>
      </c>
      <c r="N631">
        <v>19.600000000000001</v>
      </c>
      <c r="O631">
        <v>0.84</v>
      </c>
      <c r="P631">
        <v>19</v>
      </c>
      <c r="Q631">
        <v>690</v>
      </c>
      <c r="R631">
        <v>38</v>
      </c>
      <c r="S631">
        <v>2000</v>
      </c>
      <c r="T631">
        <v>14.17</v>
      </c>
      <c r="U631">
        <v>0.65</v>
      </c>
      <c r="V631">
        <v>17</v>
      </c>
      <c r="W631">
        <v>263</v>
      </c>
      <c r="X631">
        <v>18</v>
      </c>
      <c r="Y631">
        <v>500</v>
      </c>
      <c r="Z631">
        <v>6.37</v>
      </c>
      <c r="AA631" t="s">
        <v>734</v>
      </c>
      <c r="AD631">
        <f t="shared" si="81"/>
        <v>46</v>
      </c>
      <c r="AE631">
        <f t="shared" si="82"/>
        <v>36</v>
      </c>
      <c r="AF631">
        <f t="shared" si="83"/>
        <v>17</v>
      </c>
      <c r="AG631" s="7">
        <f t="shared" si="84"/>
        <v>18.236190651986774</v>
      </c>
      <c r="AH631" s="7">
        <f t="shared" si="85"/>
        <v>9.9387556689761478</v>
      </c>
      <c r="AI631" s="7">
        <f t="shared" si="86"/>
        <v>2.8356926357653323</v>
      </c>
      <c r="AJ631" s="7"/>
      <c r="AK631" s="7">
        <f t="shared" si="87"/>
        <v>-1.363809348013227</v>
      </c>
      <c r="AL631" s="7">
        <f t="shared" si="88"/>
        <v>-4.2312443310238521</v>
      </c>
      <c r="AM631" s="7">
        <f t="shared" si="89"/>
        <v>-3.5343073642346678</v>
      </c>
    </row>
    <row r="632" spans="1:39" x14ac:dyDescent="0.25">
      <c r="A632" t="s">
        <v>632</v>
      </c>
      <c r="B632" t="s">
        <v>633</v>
      </c>
      <c r="C632" s="6">
        <v>40355</v>
      </c>
      <c r="D632">
        <v>2</v>
      </c>
      <c r="E632">
        <v>3</v>
      </c>
      <c r="F632">
        <v>1.4</v>
      </c>
      <c r="G632">
        <v>1</v>
      </c>
      <c r="H632">
        <v>1</v>
      </c>
      <c r="I632">
        <v>1</v>
      </c>
      <c r="J632">
        <v>3</v>
      </c>
      <c r="K632">
        <v>1663</v>
      </c>
      <c r="L632">
        <v>6</v>
      </c>
      <c r="M632">
        <v>0</v>
      </c>
      <c r="N632">
        <v>5.6</v>
      </c>
      <c r="O632">
        <v>0.84</v>
      </c>
      <c r="P632">
        <v>4</v>
      </c>
      <c r="Q632">
        <v>725</v>
      </c>
      <c r="R632">
        <v>5</v>
      </c>
      <c r="S632">
        <v>2000</v>
      </c>
      <c r="T632">
        <v>4.43</v>
      </c>
      <c r="U632">
        <v>0.65</v>
      </c>
      <c r="V632">
        <v>3</v>
      </c>
      <c r="W632">
        <v>281</v>
      </c>
      <c r="X632">
        <v>3</v>
      </c>
      <c r="Y632">
        <v>500</v>
      </c>
      <c r="Z632">
        <v>2.96</v>
      </c>
      <c r="AB632" t="s">
        <v>634</v>
      </c>
      <c r="AD632">
        <f t="shared" si="81"/>
        <v>10</v>
      </c>
      <c r="AE632">
        <f t="shared" si="82"/>
        <v>7</v>
      </c>
      <c r="AF632">
        <f t="shared" si="83"/>
        <v>3</v>
      </c>
      <c r="AG632" s="7">
        <f t="shared" si="84"/>
        <v>13.085192257744282</v>
      </c>
      <c r="AH632" s="7">
        <f t="shared" si="85"/>
        <v>7.4417469734364703</v>
      </c>
      <c r="AI632" s="7">
        <f t="shared" si="86"/>
        <v>2.633680246749512</v>
      </c>
      <c r="AJ632" s="7"/>
      <c r="AK632" s="7">
        <f t="shared" si="87"/>
        <v>7.4851922577442824</v>
      </c>
      <c r="AL632" s="7">
        <f t="shared" si="88"/>
        <v>3.0117469734364706</v>
      </c>
      <c r="AM632" s="7">
        <f t="shared" si="89"/>
        <v>-0.32631975325048801</v>
      </c>
    </row>
    <row r="633" spans="1:39" x14ac:dyDescent="0.25">
      <c r="A633" t="s">
        <v>632</v>
      </c>
      <c r="B633" t="s">
        <v>633</v>
      </c>
      <c r="C633" s="6">
        <v>40356</v>
      </c>
      <c r="D633">
        <v>2</v>
      </c>
      <c r="E633">
        <v>3</v>
      </c>
      <c r="F633">
        <v>1.4</v>
      </c>
      <c r="G633">
        <v>1</v>
      </c>
      <c r="H633">
        <v>1</v>
      </c>
      <c r="I633">
        <v>1</v>
      </c>
      <c r="J633">
        <v>9</v>
      </c>
      <c r="K633">
        <v>2532</v>
      </c>
      <c r="L633">
        <v>26</v>
      </c>
      <c r="M633">
        <v>0</v>
      </c>
      <c r="N633">
        <v>12.6</v>
      </c>
      <c r="O633">
        <v>0.84</v>
      </c>
      <c r="P633">
        <v>14</v>
      </c>
      <c r="Q633">
        <v>1010</v>
      </c>
      <c r="R633">
        <v>17</v>
      </c>
      <c r="S633">
        <v>2000</v>
      </c>
      <c r="T633">
        <v>7.97</v>
      </c>
      <c r="U633">
        <v>0.65</v>
      </c>
      <c r="V633">
        <v>3</v>
      </c>
      <c r="W633">
        <v>372</v>
      </c>
      <c r="X633">
        <v>3</v>
      </c>
      <c r="Y633">
        <v>500</v>
      </c>
      <c r="Z633">
        <v>2.96</v>
      </c>
      <c r="AA633" t="s">
        <v>655</v>
      </c>
      <c r="AD633">
        <f t="shared" si="81"/>
        <v>26</v>
      </c>
      <c r="AE633">
        <f t="shared" si="82"/>
        <v>17</v>
      </c>
      <c r="AF633">
        <f t="shared" si="83"/>
        <v>3</v>
      </c>
      <c r="AG633" s="7">
        <f t="shared" si="84"/>
        <v>19.526174273002944</v>
      </c>
      <c r="AH633" s="7">
        <f t="shared" si="85"/>
        <v>10.621543428948247</v>
      </c>
      <c r="AI633" s="7">
        <f t="shared" si="86"/>
        <v>3.8177488604216179</v>
      </c>
      <c r="AJ633" s="7"/>
      <c r="AK633" s="7">
        <f t="shared" si="87"/>
        <v>6.9261742730029443</v>
      </c>
      <c r="AL633" s="7">
        <f t="shared" si="88"/>
        <v>2.6515434289482469</v>
      </c>
      <c r="AM633" s="7">
        <f t="shared" si="89"/>
        <v>0.85774886042161791</v>
      </c>
    </row>
    <row r="634" spans="1:39" x14ac:dyDescent="0.25">
      <c r="A634" t="s">
        <v>574</v>
      </c>
      <c r="B634" t="s">
        <v>575</v>
      </c>
      <c r="C634" s="6">
        <v>40449</v>
      </c>
      <c r="D634">
        <v>2</v>
      </c>
      <c r="E634">
        <v>3</v>
      </c>
      <c r="F634">
        <v>1.4</v>
      </c>
      <c r="G634">
        <v>1</v>
      </c>
      <c r="H634">
        <v>1</v>
      </c>
      <c r="I634">
        <v>1</v>
      </c>
      <c r="J634">
        <v>6</v>
      </c>
      <c r="K634">
        <v>1345</v>
      </c>
      <c r="L634">
        <v>15</v>
      </c>
      <c r="M634">
        <v>0</v>
      </c>
      <c r="N634">
        <v>8.75</v>
      </c>
      <c r="O634">
        <v>0.8</v>
      </c>
      <c r="P634">
        <v>7</v>
      </c>
      <c r="Q634">
        <v>604</v>
      </c>
      <c r="R634">
        <v>10</v>
      </c>
      <c r="S634">
        <v>1500</v>
      </c>
      <c r="T634">
        <v>5.62</v>
      </c>
      <c r="U634">
        <v>0.65</v>
      </c>
      <c r="V634">
        <v>3</v>
      </c>
      <c r="W634">
        <v>172</v>
      </c>
      <c r="X634">
        <v>3</v>
      </c>
      <c r="Y634">
        <v>500</v>
      </c>
      <c r="Z634">
        <v>2.96</v>
      </c>
      <c r="AB634" t="s">
        <v>101</v>
      </c>
      <c r="AD634">
        <f t="shared" si="81"/>
        <v>16</v>
      </c>
      <c r="AE634">
        <f t="shared" si="82"/>
        <v>10</v>
      </c>
      <c r="AF634">
        <f t="shared" si="83"/>
        <v>3</v>
      </c>
      <c r="AG634" s="7">
        <f t="shared" si="84"/>
        <v>12.510676814871694</v>
      </c>
      <c r="AH634" s="7">
        <f t="shared" si="85"/>
        <v>6.7045042979358715</v>
      </c>
      <c r="AI634" s="7">
        <f t="shared" si="86"/>
        <v>2.13</v>
      </c>
      <c r="AJ634" s="7"/>
      <c r="AK634" s="7">
        <f t="shared" si="87"/>
        <v>3.7606768148716938</v>
      </c>
      <c r="AL634" s="7">
        <f t="shared" si="88"/>
        <v>1.0845042979358714</v>
      </c>
      <c r="AM634" s="7">
        <f t="shared" si="89"/>
        <v>-0.83000000000000007</v>
      </c>
    </row>
    <row r="635" spans="1:39" x14ac:dyDescent="0.25">
      <c r="A635" t="s">
        <v>574</v>
      </c>
      <c r="B635" t="s">
        <v>575</v>
      </c>
      <c r="C635" s="6">
        <v>40450</v>
      </c>
      <c r="D635">
        <v>2</v>
      </c>
      <c r="E635">
        <v>3</v>
      </c>
      <c r="F635">
        <v>1.4</v>
      </c>
      <c r="G635">
        <v>1</v>
      </c>
      <c r="H635">
        <v>1</v>
      </c>
      <c r="I635">
        <v>1</v>
      </c>
      <c r="J635">
        <v>6</v>
      </c>
      <c r="K635">
        <v>1187</v>
      </c>
      <c r="L635">
        <v>17</v>
      </c>
      <c r="M635">
        <v>0</v>
      </c>
      <c r="N635">
        <v>9.4499999999999993</v>
      </c>
      <c r="O635">
        <v>0.8</v>
      </c>
      <c r="P635">
        <v>8</v>
      </c>
      <c r="Q635">
        <v>643</v>
      </c>
      <c r="R635">
        <v>12</v>
      </c>
      <c r="S635">
        <v>1500</v>
      </c>
      <c r="T635">
        <v>6.19</v>
      </c>
      <c r="U635">
        <v>0.65</v>
      </c>
      <c r="V635">
        <v>4</v>
      </c>
      <c r="W635">
        <v>159</v>
      </c>
      <c r="X635">
        <v>3</v>
      </c>
      <c r="Y635">
        <v>500</v>
      </c>
      <c r="Z635">
        <v>2.96</v>
      </c>
      <c r="AB635" t="s">
        <v>191</v>
      </c>
      <c r="AD635">
        <f t="shared" si="81"/>
        <v>18</v>
      </c>
      <c r="AE635">
        <f t="shared" si="82"/>
        <v>12</v>
      </c>
      <c r="AF635">
        <f t="shared" si="83"/>
        <v>4</v>
      </c>
      <c r="AG635" s="7">
        <f t="shared" si="84"/>
        <v>11.891710468247364</v>
      </c>
      <c r="AH635" s="7">
        <f t="shared" si="85"/>
        <v>7.2344091888470219</v>
      </c>
      <c r="AI635" s="7">
        <f t="shared" si="86"/>
        <v>2.16</v>
      </c>
      <c r="AJ635" s="7"/>
      <c r="AK635" s="7">
        <f t="shared" si="87"/>
        <v>2.4417104682473649</v>
      </c>
      <c r="AL635" s="7">
        <f t="shared" si="88"/>
        <v>1.0444091888470215</v>
      </c>
      <c r="AM635" s="7">
        <f t="shared" si="89"/>
        <v>-0.79999999999999982</v>
      </c>
    </row>
    <row r="636" spans="1:39" x14ac:dyDescent="0.25">
      <c r="A636" t="s">
        <v>574</v>
      </c>
      <c r="B636" t="s">
        <v>575</v>
      </c>
      <c r="C636" s="6">
        <v>40451</v>
      </c>
      <c r="D636">
        <v>2</v>
      </c>
      <c r="E636">
        <v>3</v>
      </c>
      <c r="F636">
        <v>1.4</v>
      </c>
      <c r="G636">
        <v>1</v>
      </c>
      <c r="H636">
        <v>1</v>
      </c>
      <c r="I636">
        <v>1</v>
      </c>
      <c r="J636">
        <v>6</v>
      </c>
      <c r="K636">
        <v>1530</v>
      </c>
      <c r="L636">
        <v>15</v>
      </c>
      <c r="M636">
        <v>0</v>
      </c>
      <c r="N636">
        <v>8.75</v>
      </c>
      <c r="O636">
        <v>0.8</v>
      </c>
      <c r="P636">
        <v>6</v>
      </c>
      <c r="Q636">
        <v>711</v>
      </c>
      <c r="R636">
        <v>10</v>
      </c>
      <c r="S636">
        <v>1500</v>
      </c>
      <c r="T636">
        <v>5.62</v>
      </c>
      <c r="U636">
        <v>0.65</v>
      </c>
      <c r="V636">
        <v>3</v>
      </c>
      <c r="W636">
        <v>196</v>
      </c>
      <c r="X636">
        <v>3</v>
      </c>
      <c r="Y636">
        <v>500</v>
      </c>
      <c r="Z636">
        <v>2.96</v>
      </c>
      <c r="AB636" t="s">
        <v>187</v>
      </c>
      <c r="AD636">
        <f t="shared" si="81"/>
        <v>15</v>
      </c>
      <c r="AE636">
        <f t="shared" si="82"/>
        <v>9</v>
      </c>
      <c r="AF636">
        <f t="shared" si="83"/>
        <v>3</v>
      </c>
      <c r="AG636" s="7">
        <f t="shared" si="84"/>
        <v>13.301436882715793</v>
      </c>
      <c r="AH636" s="7">
        <f t="shared" si="85"/>
        <v>7.5287515475648297</v>
      </c>
      <c r="AI636" s="7">
        <f t="shared" si="86"/>
        <v>2.13</v>
      </c>
      <c r="AJ636" s="7"/>
      <c r="AK636" s="7">
        <f t="shared" si="87"/>
        <v>4.5514368827157927</v>
      </c>
      <c r="AL636" s="7">
        <f t="shared" si="88"/>
        <v>1.9087515475648296</v>
      </c>
      <c r="AM636" s="7">
        <f t="shared" si="89"/>
        <v>-0.83000000000000007</v>
      </c>
    </row>
    <row r="637" spans="1:39" x14ac:dyDescent="0.25">
      <c r="A637" t="s">
        <v>574</v>
      </c>
      <c r="B637" t="s">
        <v>575</v>
      </c>
      <c r="C637" s="6">
        <v>40452</v>
      </c>
      <c r="D637">
        <v>2</v>
      </c>
      <c r="E637">
        <v>3</v>
      </c>
      <c r="F637">
        <v>1.4</v>
      </c>
      <c r="G637">
        <v>1</v>
      </c>
      <c r="H637">
        <v>1</v>
      </c>
      <c r="I637">
        <v>1</v>
      </c>
      <c r="J637">
        <v>8</v>
      </c>
      <c r="K637">
        <v>1547</v>
      </c>
      <c r="L637">
        <v>22</v>
      </c>
      <c r="M637">
        <v>0</v>
      </c>
      <c r="N637">
        <v>11.2</v>
      </c>
      <c r="O637">
        <v>0.8</v>
      </c>
      <c r="P637">
        <v>10</v>
      </c>
      <c r="Q637">
        <v>653</v>
      </c>
      <c r="R637">
        <v>14</v>
      </c>
      <c r="S637">
        <v>1500</v>
      </c>
      <c r="T637">
        <v>6.75</v>
      </c>
      <c r="U637">
        <v>0.65</v>
      </c>
      <c r="V637">
        <v>5</v>
      </c>
      <c r="W637">
        <v>156</v>
      </c>
      <c r="X637">
        <v>5</v>
      </c>
      <c r="Y637">
        <v>500</v>
      </c>
      <c r="Z637">
        <v>3.41</v>
      </c>
      <c r="AB637" t="s">
        <v>186</v>
      </c>
      <c r="AD637">
        <f t="shared" si="81"/>
        <v>23</v>
      </c>
      <c r="AE637">
        <f t="shared" si="82"/>
        <v>15</v>
      </c>
      <c r="AF637">
        <f t="shared" si="83"/>
        <v>5</v>
      </c>
      <c r="AG637" s="7">
        <f t="shared" si="84"/>
        <v>14.673252681595656</v>
      </c>
      <c r="AH637" s="7">
        <f t="shared" si="85"/>
        <v>7.5982567175009974</v>
      </c>
      <c r="AI637" s="7">
        <f t="shared" si="86"/>
        <v>2.19</v>
      </c>
      <c r="AJ637" s="7"/>
      <c r="AK637" s="7">
        <f t="shared" si="87"/>
        <v>3.4732526815956568</v>
      </c>
      <c r="AL637" s="7">
        <f t="shared" si="88"/>
        <v>0.8482567175009974</v>
      </c>
      <c r="AM637" s="7">
        <f t="shared" si="89"/>
        <v>-1.2200000000000002</v>
      </c>
    </row>
    <row r="638" spans="1:39" x14ac:dyDescent="0.25">
      <c r="A638" t="s">
        <v>574</v>
      </c>
      <c r="B638" t="s">
        <v>575</v>
      </c>
      <c r="C638" s="6">
        <v>40453</v>
      </c>
      <c r="D638">
        <v>2</v>
      </c>
      <c r="E638">
        <v>3</v>
      </c>
      <c r="F638">
        <v>1.4</v>
      </c>
      <c r="G638">
        <v>1</v>
      </c>
      <c r="H638">
        <v>1</v>
      </c>
      <c r="I638">
        <v>1</v>
      </c>
      <c r="J638">
        <v>14</v>
      </c>
      <c r="K638">
        <v>1696</v>
      </c>
      <c r="L638">
        <v>35</v>
      </c>
      <c r="M638">
        <v>0</v>
      </c>
      <c r="N638">
        <v>15.75</v>
      </c>
      <c r="O638">
        <v>0.8</v>
      </c>
      <c r="P638">
        <v>13</v>
      </c>
      <c r="Q638">
        <v>494</v>
      </c>
      <c r="R638">
        <v>23</v>
      </c>
      <c r="S638">
        <v>1500</v>
      </c>
      <c r="T638">
        <v>9.2799999999999994</v>
      </c>
      <c r="U638">
        <v>0.65</v>
      </c>
      <c r="V638">
        <v>11</v>
      </c>
      <c r="W638">
        <v>218</v>
      </c>
      <c r="X638">
        <v>10</v>
      </c>
      <c r="Y638">
        <v>500</v>
      </c>
      <c r="Z638">
        <v>4.55</v>
      </c>
      <c r="AB638" t="s">
        <v>193</v>
      </c>
      <c r="AD638">
        <f t="shared" si="81"/>
        <v>38</v>
      </c>
      <c r="AE638">
        <f t="shared" si="82"/>
        <v>24</v>
      </c>
      <c r="AF638">
        <f t="shared" si="83"/>
        <v>11</v>
      </c>
      <c r="AG638" s="7">
        <f t="shared" si="84"/>
        <v>17.972021933803472</v>
      </c>
      <c r="AH638" s="7">
        <f t="shared" si="85"/>
        <v>6.6310945960723648</v>
      </c>
      <c r="AI638" s="7">
        <f t="shared" si="86"/>
        <v>2.37</v>
      </c>
      <c r="AJ638" s="7"/>
      <c r="AK638" s="7">
        <f t="shared" si="87"/>
        <v>2.2220219338034717</v>
      </c>
      <c r="AL638" s="7">
        <f t="shared" si="88"/>
        <v>-2.6489054039276345</v>
      </c>
      <c r="AM638" s="7">
        <f t="shared" si="89"/>
        <v>-2.1799999999999997</v>
      </c>
    </row>
    <row r="639" spans="1:39" x14ac:dyDescent="0.25">
      <c r="A639" t="s">
        <v>574</v>
      </c>
      <c r="B639" t="s">
        <v>575</v>
      </c>
      <c r="C639" s="6">
        <v>40454</v>
      </c>
      <c r="D639">
        <v>2</v>
      </c>
      <c r="E639">
        <v>3</v>
      </c>
      <c r="F639">
        <v>1.4</v>
      </c>
      <c r="G639">
        <v>1</v>
      </c>
      <c r="H639">
        <v>1</v>
      </c>
      <c r="I639">
        <v>0.8</v>
      </c>
      <c r="J639">
        <v>2</v>
      </c>
      <c r="K639">
        <v>542</v>
      </c>
      <c r="L639">
        <v>30</v>
      </c>
      <c r="M639">
        <v>1500</v>
      </c>
      <c r="N639">
        <v>11.25</v>
      </c>
      <c r="O639">
        <v>0.75</v>
      </c>
      <c r="P639">
        <v>15</v>
      </c>
      <c r="Q639">
        <v>507</v>
      </c>
      <c r="R639">
        <v>28</v>
      </c>
      <c r="S639">
        <v>1000</v>
      </c>
      <c r="T639">
        <v>9.93</v>
      </c>
      <c r="U639">
        <v>0.65</v>
      </c>
      <c r="V639">
        <v>13</v>
      </c>
      <c r="W639">
        <v>315</v>
      </c>
      <c r="X639">
        <v>14</v>
      </c>
      <c r="Y639">
        <v>500</v>
      </c>
      <c r="Z639">
        <v>5.46</v>
      </c>
      <c r="AA639" t="s">
        <v>840</v>
      </c>
      <c r="AD639">
        <f t="shared" si="81"/>
        <v>30</v>
      </c>
      <c r="AE639">
        <f t="shared" si="82"/>
        <v>28</v>
      </c>
      <c r="AF639">
        <f t="shared" si="83"/>
        <v>13</v>
      </c>
      <c r="AG639" s="7">
        <f t="shared" si="84"/>
        <v>7.681654904364664</v>
      </c>
      <c r="AH639" s="7">
        <f t="shared" si="85"/>
        <v>7.0874565757086758</v>
      </c>
      <c r="AI639" s="7">
        <f t="shared" si="86"/>
        <v>3.5409362459713818</v>
      </c>
      <c r="AJ639" s="7"/>
      <c r="AK639" s="7">
        <f t="shared" si="87"/>
        <v>-3.568345095635336</v>
      </c>
      <c r="AL639" s="7">
        <f t="shared" si="88"/>
        <v>-2.8425434242913239</v>
      </c>
      <c r="AM639" s="7">
        <f t="shared" si="89"/>
        <v>-1.9190637540286182</v>
      </c>
    </row>
    <row r="640" spans="1:39" x14ac:dyDescent="0.25">
      <c r="A640" t="s">
        <v>574</v>
      </c>
      <c r="B640" t="s">
        <v>575</v>
      </c>
      <c r="C640" s="6">
        <v>40454</v>
      </c>
      <c r="D640">
        <v>2</v>
      </c>
      <c r="E640">
        <v>2</v>
      </c>
      <c r="F640">
        <v>1.4</v>
      </c>
      <c r="G640">
        <v>1</v>
      </c>
      <c r="H640">
        <v>1</v>
      </c>
      <c r="I640">
        <v>1</v>
      </c>
      <c r="J640">
        <v>7</v>
      </c>
      <c r="K640">
        <v>2996</v>
      </c>
      <c r="L640">
        <v>51</v>
      </c>
      <c r="M640">
        <v>0</v>
      </c>
      <c r="N640">
        <v>21.35</v>
      </c>
      <c r="O640">
        <v>0.9</v>
      </c>
      <c r="P640">
        <v>14</v>
      </c>
      <c r="Q640">
        <v>2121</v>
      </c>
      <c r="R640">
        <v>15</v>
      </c>
      <c r="S640">
        <v>3000</v>
      </c>
      <c r="T640">
        <v>11.81</v>
      </c>
      <c r="U640">
        <v>0</v>
      </c>
      <c r="V640">
        <v>0</v>
      </c>
      <c r="W640">
        <v>0</v>
      </c>
      <c r="X640">
        <v>0</v>
      </c>
      <c r="Y640">
        <v>0</v>
      </c>
      <c r="Z640">
        <v>0</v>
      </c>
      <c r="AA640" t="s">
        <v>1098</v>
      </c>
      <c r="AD640">
        <f t="shared" si="81"/>
        <v>21</v>
      </c>
      <c r="AE640">
        <f t="shared" si="82"/>
        <v>14</v>
      </c>
      <c r="AF640">
        <f t="shared" si="83"/>
        <v>0</v>
      </c>
      <c r="AG640" s="7">
        <f t="shared" si="84"/>
        <v>20.000422244596969</v>
      </c>
      <c r="AH640" s="7">
        <f t="shared" si="85"/>
        <v>15.616933708673313</v>
      </c>
      <c r="AI640" s="7" t="e">
        <f t="shared" si="86"/>
        <v>#NUM!</v>
      </c>
      <c r="AJ640" s="7"/>
      <c r="AK640" s="7">
        <f t="shared" si="87"/>
        <v>-1.3495777554030326</v>
      </c>
      <c r="AL640" s="7">
        <f t="shared" si="88"/>
        <v>3.8069337086733128</v>
      </c>
      <c r="AM640" s="7" t="e">
        <f t="shared" si="89"/>
        <v>#NUM!</v>
      </c>
    </row>
    <row r="641" spans="1:39" x14ac:dyDescent="0.25">
      <c r="A641" t="s">
        <v>574</v>
      </c>
      <c r="B641" t="s">
        <v>841</v>
      </c>
      <c r="C641" s="6">
        <v>40452</v>
      </c>
      <c r="D641">
        <v>2</v>
      </c>
      <c r="E641">
        <v>3</v>
      </c>
      <c r="F641">
        <v>1.4</v>
      </c>
      <c r="G641">
        <v>1</v>
      </c>
      <c r="H641">
        <v>1</v>
      </c>
      <c r="I641">
        <v>1</v>
      </c>
      <c r="J641">
        <v>2</v>
      </c>
      <c r="K641">
        <v>756</v>
      </c>
      <c r="L641">
        <v>12</v>
      </c>
      <c r="M641">
        <v>0</v>
      </c>
      <c r="N641">
        <v>7.7</v>
      </c>
      <c r="O641">
        <v>0.8</v>
      </c>
      <c r="P641">
        <v>3</v>
      </c>
      <c r="Q641">
        <v>678</v>
      </c>
      <c r="R641">
        <v>11</v>
      </c>
      <c r="S641">
        <v>1500</v>
      </c>
      <c r="T641">
        <v>5.9</v>
      </c>
      <c r="U641">
        <v>0.65</v>
      </c>
      <c r="V641">
        <v>7</v>
      </c>
      <c r="W641">
        <v>377</v>
      </c>
      <c r="X641">
        <v>7</v>
      </c>
      <c r="Y641">
        <v>500</v>
      </c>
      <c r="Z641">
        <v>3.87</v>
      </c>
      <c r="AA641" t="s">
        <v>842</v>
      </c>
      <c r="AD641">
        <f t="shared" si="81"/>
        <v>12</v>
      </c>
      <c r="AE641">
        <f t="shared" si="82"/>
        <v>10</v>
      </c>
      <c r="AF641">
        <f t="shared" si="83"/>
        <v>7</v>
      </c>
      <c r="AG641" s="7">
        <f t="shared" si="84"/>
        <v>8.1884590822402057</v>
      </c>
      <c r="AH641" s="7">
        <f t="shared" si="85"/>
        <v>7.3537687314459852</v>
      </c>
      <c r="AI641" s="7">
        <f t="shared" si="86"/>
        <v>4.0949904356412929</v>
      </c>
      <c r="AJ641" s="7"/>
      <c r="AK641" s="7">
        <f t="shared" si="87"/>
        <v>0.48845908224020551</v>
      </c>
      <c r="AL641" s="7">
        <f t="shared" si="88"/>
        <v>1.4537687314459848</v>
      </c>
      <c r="AM641" s="7">
        <f t="shared" si="89"/>
        <v>0.22499043564129284</v>
      </c>
    </row>
    <row r="642" spans="1:39" x14ac:dyDescent="0.25">
      <c r="A642" t="s">
        <v>155</v>
      </c>
      <c r="B642" t="s">
        <v>156</v>
      </c>
      <c r="C642" s="6">
        <v>40183</v>
      </c>
      <c r="D642">
        <v>2</v>
      </c>
      <c r="E642">
        <v>3</v>
      </c>
      <c r="F642">
        <v>1.4</v>
      </c>
      <c r="G642">
        <v>1</v>
      </c>
      <c r="H642">
        <v>1</v>
      </c>
      <c r="I642">
        <v>1</v>
      </c>
      <c r="J642">
        <v>6</v>
      </c>
      <c r="K642">
        <v>2061</v>
      </c>
      <c r="L642">
        <v>41</v>
      </c>
      <c r="M642">
        <v>0</v>
      </c>
      <c r="N642">
        <v>17.850000000000001</v>
      </c>
      <c r="O642">
        <v>0.84</v>
      </c>
      <c r="P642">
        <v>4</v>
      </c>
      <c r="Q642">
        <v>600</v>
      </c>
      <c r="R642">
        <v>9</v>
      </c>
      <c r="S642">
        <v>2000</v>
      </c>
      <c r="T642">
        <v>5.61</v>
      </c>
      <c r="U642">
        <v>0.71</v>
      </c>
      <c r="V642">
        <v>4</v>
      </c>
      <c r="W642">
        <v>310</v>
      </c>
      <c r="X642">
        <v>5</v>
      </c>
      <c r="Y642">
        <v>750</v>
      </c>
      <c r="Z642">
        <v>3.71</v>
      </c>
      <c r="AB642" t="s">
        <v>157</v>
      </c>
      <c r="AD642">
        <f t="shared" ref="AD642:AD705" si="90">(J642+P642+V642)</f>
        <v>14</v>
      </c>
      <c r="AE642">
        <f t="shared" ref="AE642:AE705" si="91">(+P642+V642)</f>
        <v>8</v>
      </c>
      <c r="AF642">
        <f t="shared" ref="AF642:AF705" si="92">+V642</f>
        <v>4</v>
      </c>
      <c r="AG642" s="7">
        <f t="shared" ref="AG642:AG705" si="93">(MAX($AN$7,(((LOG10(K642)^$AN$2))+(K642/$AN$3)+$AN$4))*(1+((AD642-32)/100)))+((AD642&gt;48)*(AD642-48)*0.1)</f>
        <v>15.392333639466925</v>
      </c>
      <c r="AH642" s="7">
        <f t="shared" ref="AH642:AH705" si="94">MAX($AN$7,(((LOG10(Q642)^$AN$2))+(Q642/$AN$3)+$AN$4))*(1+((AE642-32)/100))+((AE642&gt;48)*(AE642-48)*0.1)</f>
        <v>6.4968099045345884</v>
      </c>
      <c r="AI642" s="7">
        <f t="shared" ref="AI642:AI705" si="95">MAX($AN$7,(((LOG10(W642)^$AN$2))+(W642/$AN$3)+$AN$4))*(1+((AF642-32)/100))+((AF642&gt;48)*(AF642-48)*0.1)</f>
        <v>3.0797188310164807</v>
      </c>
      <c r="AJ642" s="7"/>
      <c r="AK642" s="7">
        <f t="shared" ref="AK642:AK705" si="96">+AG642-N642</f>
        <v>-2.4576663605330769</v>
      </c>
      <c r="AL642" s="7">
        <f t="shared" ref="AL642:AL705" si="97">+AH642-T642</f>
        <v>0.88680990453458808</v>
      </c>
      <c r="AM642" s="7">
        <f t="shared" ref="AM642:AM705" si="98">+AI642-Z642</f>
        <v>-0.63028116898351927</v>
      </c>
    </row>
    <row r="643" spans="1:39" x14ac:dyDescent="0.25">
      <c r="A643" t="s">
        <v>155</v>
      </c>
      <c r="B643" t="s">
        <v>156</v>
      </c>
      <c r="C643" s="6">
        <v>40183</v>
      </c>
      <c r="D643">
        <v>2</v>
      </c>
      <c r="E643">
        <v>3</v>
      </c>
      <c r="F643">
        <v>1.4</v>
      </c>
      <c r="G643">
        <v>0.8</v>
      </c>
      <c r="H643">
        <v>1</v>
      </c>
      <c r="I643">
        <v>1</v>
      </c>
      <c r="J643">
        <v>8</v>
      </c>
      <c r="K643">
        <v>1294</v>
      </c>
      <c r="L643">
        <v>26</v>
      </c>
      <c r="M643">
        <v>0</v>
      </c>
      <c r="N643">
        <v>10.08</v>
      </c>
      <c r="O643">
        <v>0.84</v>
      </c>
      <c r="P643">
        <v>10</v>
      </c>
      <c r="Q643">
        <v>607</v>
      </c>
      <c r="R643">
        <v>19</v>
      </c>
      <c r="S643">
        <v>2000</v>
      </c>
      <c r="T643">
        <v>6.85</v>
      </c>
      <c r="U643">
        <v>0.71</v>
      </c>
      <c r="V643">
        <v>10</v>
      </c>
      <c r="W643">
        <v>331</v>
      </c>
      <c r="X643">
        <v>10</v>
      </c>
      <c r="Y643">
        <v>750</v>
      </c>
      <c r="Z643">
        <v>3.96</v>
      </c>
      <c r="AB643" t="s">
        <v>102</v>
      </c>
      <c r="AD643">
        <f t="shared" si="90"/>
        <v>28</v>
      </c>
      <c r="AE643">
        <f t="shared" si="91"/>
        <v>20</v>
      </c>
      <c r="AF643">
        <f t="shared" si="92"/>
        <v>10</v>
      </c>
      <c r="AG643" s="7">
        <f t="shared" si="93"/>
        <v>13.97813329631809</v>
      </c>
      <c r="AH643" s="7">
        <f t="shared" si="94"/>
        <v>7.594999954162601</v>
      </c>
      <c r="AI643" s="7">
        <f t="shared" si="95"/>
        <v>3.639412077287334</v>
      </c>
      <c r="AJ643" s="7"/>
      <c r="AK643" s="7">
        <f t="shared" si="96"/>
        <v>3.8981332963180897</v>
      </c>
      <c r="AL643" s="7">
        <f t="shared" si="97"/>
        <v>0.74499995416260134</v>
      </c>
      <c r="AM643" s="7">
        <f t="shared" si="98"/>
        <v>-0.32058792271266601</v>
      </c>
    </row>
    <row r="644" spans="1:39" x14ac:dyDescent="0.25">
      <c r="A644" t="s">
        <v>155</v>
      </c>
      <c r="B644" t="s">
        <v>156</v>
      </c>
      <c r="C644" s="6">
        <v>40183</v>
      </c>
      <c r="D644">
        <v>2</v>
      </c>
      <c r="E644">
        <v>3</v>
      </c>
      <c r="F644">
        <v>1.4</v>
      </c>
      <c r="G644">
        <v>1</v>
      </c>
      <c r="H644">
        <v>1</v>
      </c>
      <c r="I644">
        <v>1</v>
      </c>
      <c r="J644">
        <v>3</v>
      </c>
      <c r="K644">
        <v>1137</v>
      </c>
      <c r="L644">
        <v>21</v>
      </c>
      <c r="M644">
        <v>0</v>
      </c>
      <c r="N644">
        <v>10.85</v>
      </c>
      <c r="O644">
        <v>0.84</v>
      </c>
      <c r="P644">
        <v>6</v>
      </c>
      <c r="Q644">
        <v>586</v>
      </c>
      <c r="R644">
        <v>19</v>
      </c>
      <c r="S644">
        <v>2000</v>
      </c>
      <c r="T644">
        <v>8.56</v>
      </c>
      <c r="U644">
        <v>0.71</v>
      </c>
      <c r="V644">
        <v>12</v>
      </c>
      <c r="W644">
        <v>356</v>
      </c>
      <c r="X644">
        <v>13</v>
      </c>
      <c r="Y644">
        <v>750</v>
      </c>
      <c r="Z644">
        <v>5.69</v>
      </c>
      <c r="AA644" t="s">
        <v>679</v>
      </c>
      <c r="AD644">
        <f t="shared" si="90"/>
        <v>21</v>
      </c>
      <c r="AE644">
        <f t="shared" si="91"/>
        <v>18</v>
      </c>
      <c r="AF644">
        <f t="shared" si="92"/>
        <v>12</v>
      </c>
      <c r="AG644" s="7">
        <f t="shared" si="93"/>
        <v>11.986185862421584</v>
      </c>
      <c r="AH644" s="7">
        <f t="shared" si="94"/>
        <v>7.2083538467078467</v>
      </c>
      <c r="AI644" s="7">
        <f t="shared" si="95"/>
        <v>4.0851915781772847</v>
      </c>
      <c r="AJ644" s="7"/>
      <c r="AK644" s="7">
        <f t="shared" si="96"/>
        <v>1.1361858624215841</v>
      </c>
      <c r="AL644" s="7">
        <f t="shared" si="97"/>
        <v>-1.3516461532921538</v>
      </c>
      <c r="AM644" s="7">
        <f t="shared" si="98"/>
        <v>-1.6048084218227157</v>
      </c>
    </row>
    <row r="645" spans="1:39" x14ac:dyDescent="0.25">
      <c r="A645" t="s">
        <v>155</v>
      </c>
      <c r="B645" t="s">
        <v>156</v>
      </c>
      <c r="C645" s="6">
        <v>40184</v>
      </c>
      <c r="D645">
        <v>2</v>
      </c>
      <c r="E645">
        <v>3</v>
      </c>
      <c r="F645">
        <v>1.4</v>
      </c>
      <c r="G645">
        <v>1</v>
      </c>
      <c r="H645">
        <v>1</v>
      </c>
      <c r="I645">
        <v>1</v>
      </c>
      <c r="J645">
        <v>12</v>
      </c>
      <c r="K645">
        <v>2386</v>
      </c>
      <c r="L645">
        <v>48</v>
      </c>
      <c r="M645">
        <v>0</v>
      </c>
      <c r="N645">
        <v>20.3</v>
      </c>
      <c r="O645">
        <v>0.84</v>
      </c>
      <c r="P645">
        <v>5</v>
      </c>
      <c r="Q645">
        <v>822</v>
      </c>
      <c r="R645">
        <v>9</v>
      </c>
      <c r="S645">
        <v>2000</v>
      </c>
      <c r="T645">
        <v>5.61</v>
      </c>
      <c r="U645">
        <v>0.71</v>
      </c>
      <c r="V645">
        <v>4</v>
      </c>
      <c r="W645">
        <v>468</v>
      </c>
      <c r="X645">
        <v>4</v>
      </c>
      <c r="Y645">
        <v>750</v>
      </c>
      <c r="Z645">
        <v>3.46</v>
      </c>
      <c r="AB645" t="s">
        <v>158</v>
      </c>
      <c r="AD645">
        <f t="shared" si="90"/>
        <v>21</v>
      </c>
      <c r="AE645">
        <f t="shared" si="91"/>
        <v>9</v>
      </c>
      <c r="AF645">
        <f t="shared" si="92"/>
        <v>4</v>
      </c>
      <c r="AG645" s="7">
        <f t="shared" si="93"/>
        <v>17.965722844315483</v>
      </c>
      <c r="AH645" s="7">
        <f t="shared" si="94"/>
        <v>8.3713747922482113</v>
      </c>
      <c r="AI645" s="7">
        <f t="shared" si="95"/>
        <v>4.9300972388610571</v>
      </c>
      <c r="AJ645" s="7"/>
      <c r="AK645" s="7">
        <f t="shared" si="96"/>
        <v>-2.3342771556845179</v>
      </c>
      <c r="AL645" s="7">
        <f t="shared" si="97"/>
        <v>2.761374792248211</v>
      </c>
      <c r="AM645" s="7">
        <f t="shared" si="98"/>
        <v>1.4700972388610571</v>
      </c>
    </row>
    <row r="646" spans="1:39" x14ac:dyDescent="0.25">
      <c r="A646" t="s">
        <v>155</v>
      </c>
      <c r="B646" t="s">
        <v>156</v>
      </c>
      <c r="C646" s="6">
        <v>40184</v>
      </c>
      <c r="D646">
        <v>2</v>
      </c>
      <c r="E646">
        <v>3</v>
      </c>
      <c r="F646">
        <v>1.4</v>
      </c>
      <c r="G646">
        <v>0.8</v>
      </c>
      <c r="H646">
        <v>1</v>
      </c>
      <c r="I646">
        <v>1</v>
      </c>
      <c r="J646">
        <v>9</v>
      </c>
      <c r="K646">
        <v>1311</v>
      </c>
      <c r="L646">
        <v>28</v>
      </c>
      <c r="M646">
        <v>0</v>
      </c>
      <c r="N646">
        <v>10.64</v>
      </c>
      <c r="O646">
        <v>0.84</v>
      </c>
      <c r="P646">
        <v>10</v>
      </c>
      <c r="Q646">
        <v>637</v>
      </c>
      <c r="R646">
        <v>20</v>
      </c>
      <c r="S646">
        <v>2000</v>
      </c>
      <c r="T646">
        <v>7.08</v>
      </c>
      <c r="U646">
        <v>0.71</v>
      </c>
      <c r="V646">
        <v>11</v>
      </c>
      <c r="W646">
        <v>325</v>
      </c>
      <c r="X646">
        <v>11</v>
      </c>
      <c r="Y646">
        <v>750</v>
      </c>
      <c r="Z646">
        <v>4.1500000000000004</v>
      </c>
      <c r="AB646" t="s">
        <v>159</v>
      </c>
      <c r="AD646">
        <f t="shared" si="90"/>
        <v>30</v>
      </c>
      <c r="AE646">
        <f t="shared" si="91"/>
        <v>21</v>
      </c>
      <c r="AF646">
        <f t="shared" si="92"/>
        <v>11</v>
      </c>
      <c r="AG646" s="7">
        <f t="shared" si="93"/>
        <v>14.379240232844188</v>
      </c>
      <c r="AH646" s="7">
        <f t="shared" si="94"/>
        <v>7.9881849456983121</v>
      </c>
      <c r="AI646" s="7">
        <f t="shared" si="95"/>
        <v>3.5998023203727674</v>
      </c>
      <c r="AJ646" s="7"/>
      <c r="AK646" s="7">
        <f t="shared" si="96"/>
        <v>3.7392402328441872</v>
      </c>
      <c r="AL646" s="7">
        <f t="shared" si="97"/>
        <v>0.90818494569831199</v>
      </c>
      <c r="AM646" s="7">
        <f t="shared" si="98"/>
        <v>-0.55019767962723298</v>
      </c>
    </row>
    <row r="647" spans="1:39" x14ac:dyDescent="0.25">
      <c r="A647" t="s">
        <v>155</v>
      </c>
      <c r="B647" t="s">
        <v>156</v>
      </c>
      <c r="C647" s="6">
        <v>40185</v>
      </c>
      <c r="D647">
        <v>2</v>
      </c>
      <c r="E647">
        <v>3</v>
      </c>
      <c r="F647">
        <v>1.4</v>
      </c>
      <c r="G647">
        <v>1</v>
      </c>
      <c r="H647">
        <v>1</v>
      </c>
      <c r="I647">
        <v>1</v>
      </c>
      <c r="J647">
        <v>12</v>
      </c>
      <c r="K647">
        <v>2486</v>
      </c>
      <c r="L647">
        <v>66</v>
      </c>
      <c r="M647">
        <v>0</v>
      </c>
      <c r="N647">
        <v>25.57</v>
      </c>
      <c r="O647">
        <v>0.84</v>
      </c>
      <c r="P647">
        <v>5</v>
      </c>
      <c r="Q647">
        <v>635</v>
      </c>
      <c r="R647">
        <v>10</v>
      </c>
      <c r="S647">
        <v>2000</v>
      </c>
      <c r="T647">
        <v>5.9</v>
      </c>
      <c r="U647">
        <v>0.71</v>
      </c>
      <c r="V647">
        <v>6</v>
      </c>
      <c r="W647">
        <v>445</v>
      </c>
      <c r="X647">
        <v>6</v>
      </c>
      <c r="Y647">
        <v>750</v>
      </c>
      <c r="Z647">
        <v>3.96</v>
      </c>
      <c r="AB647" t="s">
        <v>103</v>
      </c>
      <c r="AD647">
        <f t="shared" si="90"/>
        <v>23</v>
      </c>
      <c r="AE647">
        <f t="shared" si="91"/>
        <v>11</v>
      </c>
      <c r="AF647">
        <f t="shared" si="92"/>
        <v>6</v>
      </c>
      <c r="AG647" s="7">
        <f t="shared" si="93"/>
        <v>18.737594490031714</v>
      </c>
      <c r="AH647" s="7">
        <f t="shared" si="94"/>
        <v>7.0727729649067408</v>
      </c>
      <c r="AI647" s="7">
        <f t="shared" si="95"/>
        <v>4.8221010211844169</v>
      </c>
      <c r="AJ647" s="7"/>
      <c r="AK647" s="7">
        <f t="shared" si="96"/>
        <v>-6.8324055099682859</v>
      </c>
      <c r="AL647" s="7">
        <f t="shared" si="97"/>
        <v>1.1727729649067404</v>
      </c>
      <c r="AM647" s="7">
        <f t="shared" si="98"/>
        <v>0.86210102118441689</v>
      </c>
    </row>
    <row r="648" spans="1:39" x14ac:dyDescent="0.25">
      <c r="A648" t="s">
        <v>155</v>
      </c>
      <c r="B648" t="s">
        <v>156</v>
      </c>
      <c r="C648" s="6">
        <v>40185</v>
      </c>
      <c r="D648">
        <v>2</v>
      </c>
      <c r="E648">
        <v>3</v>
      </c>
      <c r="F648">
        <v>1.4</v>
      </c>
      <c r="G648">
        <v>0.8</v>
      </c>
      <c r="H648">
        <v>1</v>
      </c>
      <c r="I648">
        <v>1</v>
      </c>
      <c r="J648">
        <v>12</v>
      </c>
      <c r="K648">
        <v>1260</v>
      </c>
      <c r="L648">
        <v>48</v>
      </c>
      <c r="M648">
        <v>0</v>
      </c>
      <c r="N648">
        <v>16.239999999999998</v>
      </c>
      <c r="O648">
        <v>0.84</v>
      </c>
      <c r="P648">
        <v>23</v>
      </c>
      <c r="Q648">
        <v>756</v>
      </c>
      <c r="R648">
        <v>38</v>
      </c>
      <c r="S648">
        <v>2000</v>
      </c>
      <c r="T648">
        <v>11.34</v>
      </c>
      <c r="U648">
        <v>0.71</v>
      </c>
      <c r="V648">
        <v>16</v>
      </c>
      <c r="W648">
        <v>333</v>
      </c>
      <c r="X648">
        <v>16</v>
      </c>
      <c r="Y648">
        <v>750</v>
      </c>
      <c r="Z648">
        <v>5.14</v>
      </c>
      <c r="AB648" t="s">
        <v>160</v>
      </c>
      <c r="AD648">
        <f t="shared" si="90"/>
        <v>51</v>
      </c>
      <c r="AE648">
        <f t="shared" si="91"/>
        <v>39</v>
      </c>
      <c r="AF648">
        <f t="shared" si="92"/>
        <v>16</v>
      </c>
      <c r="AG648" s="7">
        <f t="shared" si="93"/>
        <v>17.356084831130531</v>
      </c>
      <c r="AH648" s="7">
        <f t="shared" si="94"/>
        <v>10.952064022496277</v>
      </c>
      <c r="AI648" s="7">
        <f t="shared" si="95"/>
        <v>3.9496836317915864</v>
      </c>
      <c r="AJ648" s="7"/>
      <c r="AK648" s="7">
        <f t="shared" si="96"/>
        <v>1.1160848311305323</v>
      </c>
      <c r="AL648" s="7">
        <f t="shared" si="97"/>
        <v>-0.387935977503723</v>
      </c>
      <c r="AM648" s="7">
        <f t="shared" si="98"/>
        <v>-1.1903163682084132</v>
      </c>
    </row>
    <row r="649" spans="1:39" x14ac:dyDescent="0.25">
      <c r="A649" t="s">
        <v>155</v>
      </c>
      <c r="B649" t="s">
        <v>156</v>
      </c>
      <c r="C649" s="6">
        <v>40185</v>
      </c>
      <c r="D649">
        <v>2</v>
      </c>
      <c r="E649">
        <v>3</v>
      </c>
      <c r="F649">
        <v>1.4</v>
      </c>
      <c r="G649">
        <v>1</v>
      </c>
      <c r="H649">
        <v>1</v>
      </c>
      <c r="I649">
        <v>1</v>
      </c>
      <c r="J649">
        <v>5</v>
      </c>
      <c r="K649">
        <v>1414</v>
      </c>
      <c r="L649">
        <v>37</v>
      </c>
      <c r="M649">
        <v>0</v>
      </c>
      <c r="N649">
        <v>16.45</v>
      </c>
      <c r="O649">
        <v>0.84</v>
      </c>
      <c r="P649">
        <v>9</v>
      </c>
      <c r="Q649">
        <v>586</v>
      </c>
      <c r="R649">
        <v>32</v>
      </c>
      <c r="S649">
        <v>2000</v>
      </c>
      <c r="T649">
        <v>12.4</v>
      </c>
      <c r="U649">
        <v>0.71</v>
      </c>
      <c r="V649">
        <v>23</v>
      </c>
      <c r="W649">
        <v>376</v>
      </c>
      <c r="X649">
        <v>23</v>
      </c>
      <c r="Y649">
        <v>750</v>
      </c>
      <c r="Z649">
        <v>8.16</v>
      </c>
      <c r="AA649" t="s">
        <v>680</v>
      </c>
      <c r="AD649">
        <f t="shared" si="90"/>
        <v>37</v>
      </c>
      <c r="AE649">
        <f t="shared" si="91"/>
        <v>32</v>
      </c>
      <c r="AF649">
        <f t="shared" si="92"/>
        <v>23</v>
      </c>
      <c r="AG649" s="7">
        <f t="shared" si="93"/>
        <v>16.095671948079833</v>
      </c>
      <c r="AH649" s="7">
        <f t="shared" si="94"/>
        <v>8.3818067984974967</v>
      </c>
      <c r="AI649" s="7">
        <f t="shared" si="95"/>
        <v>4.9535619127603505</v>
      </c>
      <c r="AJ649" s="7"/>
      <c r="AK649" s="7">
        <f t="shared" si="96"/>
        <v>-0.35432805192016659</v>
      </c>
      <c r="AL649" s="7">
        <f t="shared" si="97"/>
        <v>-4.0181932015025037</v>
      </c>
      <c r="AM649" s="7">
        <f t="shared" si="98"/>
        <v>-3.2064380872396496</v>
      </c>
    </row>
    <row r="650" spans="1:39" x14ac:dyDescent="0.25">
      <c r="A650" t="s">
        <v>155</v>
      </c>
      <c r="B650" t="s">
        <v>156</v>
      </c>
      <c r="C650" s="6">
        <v>40186</v>
      </c>
      <c r="D650">
        <v>2</v>
      </c>
      <c r="E650">
        <v>3</v>
      </c>
      <c r="F650">
        <v>1.4</v>
      </c>
      <c r="G650">
        <v>1</v>
      </c>
      <c r="H650">
        <v>1</v>
      </c>
      <c r="I650">
        <v>1</v>
      </c>
      <c r="J650">
        <v>4</v>
      </c>
      <c r="K650">
        <v>1301</v>
      </c>
      <c r="L650">
        <v>17</v>
      </c>
      <c r="M650">
        <v>0</v>
      </c>
      <c r="N650">
        <v>9.4499999999999993</v>
      </c>
      <c r="O650">
        <v>0.84</v>
      </c>
      <c r="P650">
        <v>8</v>
      </c>
      <c r="Q650">
        <v>818</v>
      </c>
      <c r="R650">
        <v>14</v>
      </c>
      <c r="S650">
        <v>2000</v>
      </c>
      <c r="T650">
        <v>7.08</v>
      </c>
      <c r="U650">
        <v>0.71</v>
      </c>
      <c r="V650">
        <v>6</v>
      </c>
      <c r="W650">
        <v>314</v>
      </c>
      <c r="X650">
        <v>6</v>
      </c>
      <c r="Y650">
        <v>750</v>
      </c>
      <c r="Z650">
        <v>3.96</v>
      </c>
      <c r="AB650" t="s">
        <v>161</v>
      </c>
      <c r="AD650">
        <f t="shared" si="90"/>
        <v>18</v>
      </c>
      <c r="AE650">
        <f t="shared" si="91"/>
        <v>14</v>
      </c>
      <c r="AF650">
        <f t="shared" si="92"/>
        <v>6</v>
      </c>
      <c r="AG650" s="7">
        <f t="shared" si="93"/>
        <v>12.561905069052139</v>
      </c>
      <c r="AH650" s="7">
        <f t="shared" si="94"/>
        <v>8.8842539850610756</v>
      </c>
      <c r="AI650" s="7">
        <f t="shared" si="95"/>
        <v>3.2210590168758726</v>
      </c>
      <c r="AJ650" s="7"/>
      <c r="AK650" s="7">
        <f t="shared" si="96"/>
        <v>3.1119050690521401</v>
      </c>
      <c r="AL650" s="7">
        <f t="shared" si="97"/>
        <v>1.8042539850610755</v>
      </c>
      <c r="AM650" s="7">
        <f t="shared" si="98"/>
        <v>-0.73894098312412737</v>
      </c>
    </row>
    <row r="651" spans="1:39" x14ac:dyDescent="0.25">
      <c r="A651" t="s">
        <v>155</v>
      </c>
      <c r="B651" t="s">
        <v>156</v>
      </c>
      <c r="C651" s="6">
        <v>40186</v>
      </c>
      <c r="D651">
        <v>2</v>
      </c>
      <c r="E651">
        <v>3</v>
      </c>
      <c r="F651">
        <v>1.4</v>
      </c>
      <c r="G651">
        <v>0.8</v>
      </c>
      <c r="H651">
        <v>1</v>
      </c>
      <c r="I651">
        <v>1</v>
      </c>
      <c r="J651">
        <v>11</v>
      </c>
      <c r="K651">
        <v>1289</v>
      </c>
      <c r="L651">
        <v>38</v>
      </c>
      <c r="M651">
        <v>0</v>
      </c>
      <c r="N651">
        <v>13.44</v>
      </c>
      <c r="O651">
        <v>0.84</v>
      </c>
      <c r="P651">
        <v>17</v>
      </c>
      <c r="Q651">
        <v>736</v>
      </c>
      <c r="R651">
        <v>29</v>
      </c>
      <c r="S651">
        <v>2000</v>
      </c>
      <c r="T651">
        <v>9.2100000000000009</v>
      </c>
      <c r="U651">
        <v>0.71</v>
      </c>
      <c r="V651">
        <v>13</v>
      </c>
      <c r="W651">
        <v>281</v>
      </c>
      <c r="X651">
        <v>13</v>
      </c>
      <c r="Y651">
        <v>750</v>
      </c>
      <c r="Z651">
        <v>4.55</v>
      </c>
      <c r="AB651" t="s">
        <v>162</v>
      </c>
      <c r="AD651">
        <f t="shared" si="90"/>
        <v>41</v>
      </c>
      <c r="AE651">
        <f t="shared" si="91"/>
        <v>30</v>
      </c>
      <c r="AF651">
        <f t="shared" si="92"/>
        <v>13</v>
      </c>
      <c r="AG651" s="7">
        <f t="shared" si="93"/>
        <v>15.834820800851494</v>
      </c>
      <c r="AH651" s="7">
        <f t="shared" si="94"/>
        <v>9.8339068955539517</v>
      </c>
      <c r="AI651" s="7">
        <f t="shared" si="95"/>
        <v>3.0046211265733875</v>
      </c>
      <c r="AJ651" s="7"/>
      <c r="AK651" s="7">
        <f t="shared" si="96"/>
        <v>2.3948208008514946</v>
      </c>
      <c r="AL651" s="7">
        <f t="shared" si="97"/>
        <v>0.62390689555395085</v>
      </c>
      <c r="AM651" s="7">
        <f t="shared" si="98"/>
        <v>-1.5453788734266123</v>
      </c>
    </row>
    <row r="652" spans="1:39" x14ac:dyDescent="0.25">
      <c r="A652" t="s">
        <v>155</v>
      </c>
      <c r="B652" t="s">
        <v>156</v>
      </c>
      <c r="C652" s="6">
        <v>40186</v>
      </c>
      <c r="D652">
        <v>2</v>
      </c>
      <c r="E652">
        <v>1</v>
      </c>
      <c r="F652">
        <v>1.4</v>
      </c>
      <c r="G652">
        <v>1</v>
      </c>
      <c r="H652">
        <v>1</v>
      </c>
      <c r="I652">
        <v>1</v>
      </c>
      <c r="J652">
        <v>13</v>
      </c>
      <c r="K652">
        <v>3908</v>
      </c>
      <c r="L652">
        <v>66</v>
      </c>
      <c r="M652">
        <v>0</v>
      </c>
      <c r="N652">
        <v>25.57</v>
      </c>
      <c r="O652">
        <v>0</v>
      </c>
      <c r="P652">
        <v>0</v>
      </c>
      <c r="Q652">
        <v>0</v>
      </c>
      <c r="R652">
        <v>0</v>
      </c>
      <c r="S652">
        <v>0</v>
      </c>
      <c r="T652">
        <v>0</v>
      </c>
      <c r="U652">
        <v>0</v>
      </c>
      <c r="V652">
        <v>0</v>
      </c>
      <c r="W652">
        <v>0</v>
      </c>
      <c r="X652">
        <v>0</v>
      </c>
      <c r="Y652">
        <v>0</v>
      </c>
      <c r="Z652">
        <v>0</v>
      </c>
      <c r="AB652" t="s">
        <v>1119</v>
      </c>
      <c r="AD652">
        <f t="shared" si="90"/>
        <v>13</v>
      </c>
      <c r="AE652">
        <f t="shared" si="91"/>
        <v>0</v>
      </c>
      <c r="AF652">
        <f t="shared" si="92"/>
        <v>0</v>
      </c>
      <c r="AG652" s="7">
        <f t="shared" si="93"/>
        <v>20.470919910056637</v>
      </c>
      <c r="AH652" s="7" t="e">
        <f t="shared" si="94"/>
        <v>#NUM!</v>
      </c>
      <c r="AI652" s="7" t="e">
        <f t="shared" si="95"/>
        <v>#NUM!</v>
      </c>
      <c r="AJ652" s="7"/>
      <c r="AK652" s="7">
        <f t="shared" si="96"/>
        <v>-5.0990800899433637</v>
      </c>
      <c r="AL652" s="7" t="e">
        <f t="shared" si="97"/>
        <v>#NUM!</v>
      </c>
      <c r="AM652" s="7" t="e">
        <f t="shared" si="98"/>
        <v>#NUM!</v>
      </c>
    </row>
    <row r="653" spans="1:39" x14ac:dyDescent="0.25">
      <c r="A653" t="s">
        <v>155</v>
      </c>
      <c r="B653" t="s">
        <v>156</v>
      </c>
      <c r="C653" s="6">
        <v>40187</v>
      </c>
      <c r="D653">
        <v>2</v>
      </c>
      <c r="E653">
        <v>3</v>
      </c>
      <c r="F653">
        <v>1.4</v>
      </c>
      <c r="G653">
        <v>1</v>
      </c>
      <c r="H653">
        <v>1</v>
      </c>
      <c r="I653">
        <v>1</v>
      </c>
      <c r="J653">
        <v>12</v>
      </c>
      <c r="K653">
        <v>2027</v>
      </c>
      <c r="L653">
        <v>50</v>
      </c>
      <c r="M653">
        <v>0</v>
      </c>
      <c r="N653">
        <v>21</v>
      </c>
      <c r="O653">
        <v>0.84</v>
      </c>
      <c r="P653">
        <v>7</v>
      </c>
      <c r="Q653">
        <v>845</v>
      </c>
      <c r="R653">
        <v>13</v>
      </c>
      <c r="S653">
        <v>2000</v>
      </c>
      <c r="T653">
        <v>6.79</v>
      </c>
      <c r="U653">
        <v>0.71</v>
      </c>
      <c r="V653">
        <v>7</v>
      </c>
      <c r="W653">
        <v>342</v>
      </c>
      <c r="X653">
        <v>6</v>
      </c>
      <c r="Y653">
        <v>750</v>
      </c>
      <c r="Z653">
        <v>3.96</v>
      </c>
      <c r="AB653" t="s">
        <v>105</v>
      </c>
      <c r="AD653">
        <f t="shared" si="90"/>
        <v>26</v>
      </c>
      <c r="AE653">
        <f t="shared" si="91"/>
        <v>14</v>
      </c>
      <c r="AF653">
        <f t="shared" si="92"/>
        <v>7</v>
      </c>
      <c r="AG653" s="7">
        <f t="shared" si="93"/>
        <v>17.496340635096157</v>
      </c>
      <c r="AH653" s="7">
        <f t="shared" si="94"/>
        <v>9.0894550620033669</v>
      </c>
      <c r="AI653" s="7">
        <f t="shared" si="95"/>
        <v>3.6469169957119298</v>
      </c>
      <c r="AJ653" s="7"/>
      <c r="AK653" s="7">
        <f t="shared" si="96"/>
        <v>-3.503659364903843</v>
      </c>
      <c r="AL653" s="7">
        <f t="shared" si="97"/>
        <v>2.2994550620033669</v>
      </c>
      <c r="AM653" s="7">
        <f t="shared" si="98"/>
        <v>-0.31308300428807012</v>
      </c>
    </row>
    <row r="654" spans="1:39" x14ac:dyDescent="0.25">
      <c r="A654" t="s">
        <v>155</v>
      </c>
      <c r="B654" t="s">
        <v>156</v>
      </c>
      <c r="C654" s="6">
        <v>40187</v>
      </c>
      <c r="D654">
        <v>2</v>
      </c>
      <c r="E654">
        <v>3</v>
      </c>
      <c r="F654">
        <v>1.4</v>
      </c>
      <c r="G654">
        <v>0.8</v>
      </c>
      <c r="H654">
        <v>1</v>
      </c>
      <c r="I654">
        <v>1</v>
      </c>
      <c r="J654">
        <v>9</v>
      </c>
      <c r="K654">
        <v>1375</v>
      </c>
      <c r="L654">
        <v>27</v>
      </c>
      <c r="M654">
        <v>0</v>
      </c>
      <c r="N654">
        <v>10.36</v>
      </c>
      <c r="O654">
        <v>0.84</v>
      </c>
      <c r="P654">
        <v>11</v>
      </c>
      <c r="Q654">
        <v>714</v>
      </c>
      <c r="R654">
        <v>19</v>
      </c>
      <c r="S654">
        <v>2000</v>
      </c>
      <c r="T654">
        <v>6.85</v>
      </c>
      <c r="U654">
        <v>0.71</v>
      </c>
      <c r="V654">
        <v>8</v>
      </c>
      <c r="W654">
        <v>249</v>
      </c>
      <c r="X654">
        <v>8</v>
      </c>
      <c r="Y654">
        <v>750</v>
      </c>
      <c r="Z654">
        <v>3.56</v>
      </c>
      <c r="AB654" t="s">
        <v>163</v>
      </c>
      <c r="AD654">
        <f t="shared" si="90"/>
        <v>28</v>
      </c>
      <c r="AE654">
        <f t="shared" si="91"/>
        <v>19</v>
      </c>
      <c r="AF654">
        <f t="shared" si="92"/>
        <v>8</v>
      </c>
      <c r="AG654" s="7">
        <f t="shared" si="93"/>
        <v>14.481692989950789</v>
      </c>
      <c r="AH654" s="7">
        <f t="shared" si="94"/>
        <v>8.5336469095823109</v>
      </c>
      <c r="AI654" s="7">
        <f t="shared" si="95"/>
        <v>2.3053788215316535</v>
      </c>
      <c r="AJ654" s="7"/>
      <c r="AK654" s="7">
        <f t="shared" si="96"/>
        <v>4.1216929899507893</v>
      </c>
      <c r="AL654" s="7">
        <f t="shared" si="97"/>
        <v>1.6836469095823112</v>
      </c>
      <c r="AM654" s="7">
        <f t="shared" si="98"/>
        <v>-1.2546211784683465</v>
      </c>
    </row>
    <row r="655" spans="1:39" x14ac:dyDescent="0.25">
      <c r="A655" t="s">
        <v>155</v>
      </c>
      <c r="B655" t="s">
        <v>156</v>
      </c>
      <c r="C655" s="6">
        <v>40188</v>
      </c>
      <c r="D655">
        <v>2</v>
      </c>
      <c r="E655">
        <v>3</v>
      </c>
      <c r="F655">
        <v>1.4</v>
      </c>
      <c r="G655">
        <v>1</v>
      </c>
      <c r="H655">
        <v>1</v>
      </c>
      <c r="I655">
        <v>1</v>
      </c>
      <c r="J655">
        <v>7</v>
      </c>
      <c r="K655">
        <v>1757</v>
      </c>
      <c r="L655">
        <v>21</v>
      </c>
      <c r="M655">
        <v>0</v>
      </c>
      <c r="N655">
        <v>10.85</v>
      </c>
      <c r="O655">
        <v>0.84</v>
      </c>
      <c r="P655">
        <v>4</v>
      </c>
      <c r="Q655">
        <v>764</v>
      </c>
      <c r="R655">
        <v>9</v>
      </c>
      <c r="S655">
        <v>2000</v>
      </c>
      <c r="T655">
        <v>5.61</v>
      </c>
      <c r="U655">
        <v>0.71</v>
      </c>
      <c r="V655">
        <v>5</v>
      </c>
      <c r="W655">
        <v>361</v>
      </c>
      <c r="X655">
        <v>5</v>
      </c>
      <c r="Y655">
        <v>750</v>
      </c>
      <c r="Z655">
        <v>3.71</v>
      </c>
      <c r="AB655" t="s">
        <v>164</v>
      </c>
      <c r="AD655">
        <f t="shared" si="90"/>
        <v>16</v>
      </c>
      <c r="AE655">
        <f t="shared" si="91"/>
        <v>9</v>
      </c>
      <c r="AF655">
        <f t="shared" si="92"/>
        <v>5</v>
      </c>
      <c r="AG655" s="7">
        <f t="shared" si="93"/>
        <v>14.513790860401867</v>
      </c>
      <c r="AH655" s="7">
        <f t="shared" si="94"/>
        <v>7.9424407811444153</v>
      </c>
      <c r="AI655" s="7">
        <f t="shared" si="95"/>
        <v>3.7901357716550619</v>
      </c>
      <c r="AJ655" s="7"/>
      <c r="AK655" s="7">
        <f t="shared" si="96"/>
        <v>3.6637908604018676</v>
      </c>
      <c r="AL655" s="7">
        <f t="shared" si="97"/>
        <v>2.332440781144415</v>
      </c>
      <c r="AM655" s="7">
        <f t="shared" si="98"/>
        <v>8.0135771655061916E-2</v>
      </c>
    </row>
    <row r="656" spans="1:39" x14ac:dyDescent="0.25">
      <c r="A656" t="s">
        <v>155</v>
      </c>
      <c r="B656" t="s">
        <v>156</v>
      </c>
      <c r="C656" s="6">
        <v>40188</v>
      </c>
      <c r="D656">
        <v>2</v>
      </c>
      <c r="E656">
        <v>3</v>
      </c>
      <c r="F656">
        <v>1.4</v>
      </c>
      <c r="G656">
        <v>1</v>
      </c>
      <c r="H656">
        <v>1</v>
      </c>
      <c r="I656">
        <v>0.84</v>
      </c>
      <c r="J656">
        <v>7</v>
      </c>
      <c r="K656">
        <v>618</v>
      </c>
      <c r="L656">
        <v>40</v>
      </c>
      <c r="M656">
        <v>2000</v>
      </c>
      <c r="N656">
        <v>14.76</v>
      </c>
      <c r="O656">
        <v>0.75</v>
      </c>
      <c r="P656">
        <v>15</v>
      </c>
      <c r="Q656">
        <v>513</v>
      </c>
      <c r="R656">
        <v>33</v>
      </c>
      <c r="S656">
        <v>1000</v>
      </c>
      <c r="T656">
        <v>11.24</v>
      </c>
      <c r="U656">
        <v>0.65</v>
      </c>
      <c r="V656">
        <v>18</v>
      </c>
      <c r="W656">
        <v>282</v>
      </c>
      <c r="X656">
        <v>18</v>
      </c>
      <c r="Y656">
        <v>500</v>
      </c>
      <c r="Z656">
        <v>6.37</v>
      </c>
      <c r="AA656" t="s">
        <v>681</v>
      </c>
      <c r="AD656">
        <f t="shared" si="90"/>
        <v>40</v>
      </c>
      <c r="AE656">
        <f t="shared" si="91"/>
        <v>33</v>
      </c>
      <c r="AF656">
        <f t="shared" si="92"/>
        <v>18</v>
      </c>
      <c r="AG656" s="7">
        <f t="shared" si="93"/>
        <v>9.4592168604377882</v>
      </c>
      <c r="AH656" s="7">
        <f t="shared" si="94"/>
        <v>7.5370919449601441</v>
      </c>
      <c r="AI656" s="7">
        <f t="shared" si="95"/>
        <v>3.2075046834986982</v>
      </c>
      <c r="AJ656" s="7"/>
      <c r="AK656" s="7">
        <f t="shared" si="96"/>
        <v>-5.3007831395622116</v>
      </c>
      <c r="AL656" s="7">
        <f t="shared" si="97"/>
        <v>-3.7029080550398561</v>
      </c>
      <c r="AM656" s="7">
        <f t="shared" si="98"/>
        <v>-3.1624953165013019</v>
      </c>
    </row>
    <row r="657" spans="1:39" x14ac:dyDescent="0.25">
      <c r="A657" t="s">
        <v>155</v>
      </c>
      <c r="B657" t="s">
        <v>156</v>
      </c>
      <c r="C657" s="6">
        <v>40188</v>
      </c>
      <c r="D657">
        <v>2</v>
      </c>
      <c r="E657">
        <v>3</v>
      </c>
      <c r="F657">
        <v>1.4</v>
      </c>
      <c r="G657">
        <v>0.8</v>
      </c>
      <c r="H657">
        <v>1</v>
      </c>
      <c r="I657">
        <v>1</v>
      </c>
      <c r="J657">
        <v>4</v>
      </c>
      <c r="K657">
        <v>2015</v>
      </c>
      <c r="L657">
        <v>12</v>
      </c>
      <c r="M657">
        <v>0</v>
      </c>
      <c r="N657">
        <v>6.16</v>
      </c>
      <c r="O657">
        <v>0.84</v>
      </c>
      <c r="P657">
        <v>5</v>
      </c>
      <c r="Q657">
        <v>908</v>
      </c>
      <c r="R657">
        <v>7</v>
      </c>
      <c r="S657">
        <v>2000</v>
      </c>
      <c r="T657">
        <v>4.01</v>
      </c>
      <c r="U657">
        <v>0.71</v>
      </c>
      <c r="V657">
        <v>3</v>
      </c>
      <c r="W657">
        <v>350</v>
      </c>
      <c r="X657">
        <v>3</v>
      </c>
      <c r="Y657">
        <v>750</v>
      </c>
      <c r="Z657">
        <v>2.57</v>
      </c>
      <c r="AA657" t="s">
        <v>682</v>
      </c>
      <c r="AD657">
        <f t="shared" si="90"/>
        <v>12</v>
      </c>
      <c r="AE657">
        <f t="shared" si="91"/>
        <v>8</v>
      </c>
      <c r="AF657">
        <f t="shared" si="92"/>
        <v>3</v>
      </c>
      <c r="AG657" s="7">
        <f t="shared" si="93"/>
        <v>14.845489645967184</v>
      </c>
      <c r="AH657" s="7">
        <f t="shared" si="94"/>
        <v>8.8510597352783034</v>
      </c>
      <c r="AI657" s="7">
        <f t="shared" si="95"/>
        <v>3.5519810361082578</v>
      </c>
      <c r="AJ657" s="7"/>
      <c r="AK657" s="7">
        <f t="shared" si="96"/>
        <v>8.6854896459671842</v>
      </c>
      <c r="AL657" s="7">
        <f t="shared" si="97"/>
        <v>4.8410597352783036</v>
      </c>
      <c r="AM657" s="7">
        <f t="shared" si="98"/>
        <v>0.98198103610825793</v>
      </c>
    </row>
    <row r="658" spans="1:39" x14ac:dyDescent="0.25">
      <c r="A658" t="s">
        <v>155</v>
      </c>
      <c r="B658" t="s">
        <v>156</v>
      </c>
      <c r="C658" s="6">
        <v>40188</v>
      </c>
      <c r="D658">
        <v>2</v>
      </c>
      <c r="E658">
        <v>2</v>
      </c>
      <c r="F658">
        <v>1.4</v>
      </c>
      <c r="G658">
        <v>1</v>
      </c>
      <c r="H658">
        <v>1</v>
      </c>
      <c r="I658">
        <v>1</v>
      </c>
      <c r="J658">
        <v>17</v>
      </c>
      <c r="K658">
        <v>3850</v>
      </c>
      <c r="L658">
        <v>81</v>
      </c>
      <c r="M658">
        <v>0</v>
      </c>
      <c r="N658">
        <v>27.43</v>
      </c>
      <c r="O658">
        <v>0.9</v>
      </c>
      <c r="P658">
        <v>18</v>
      </c>
      <c r="Q658">
        <v>2051</v>
      </c>
      <c r="R658">
        <v>19</v>
      </c>
      <c r="S658">
        <v>3000</v>
      </c>
      <c r="T658">
        <v>15.5</v>
      </c>
      <c r="U658">
        <v>0</v>
      </c>
      <c r="V658">
        <v>0</v>
      </c>
      <c r="W658">
        <v>0</v>
      </c>
      <c r="X658">
        <v>0</v>
      </c>
      <c r="Y658">
        <v>0</v>
      </c>
      <c r="Z658">
        <v>0</v>
      </c>
      <c r="AA658" t="s">
        <v>1049</v>
      </c>
      <c r="AD658">
        <f t="shared" si="90"/>
        <v>35</v>
      </c>
      <c r="AE658">
        <f t="shared" si="91"/>
        <v>18</v>
      </c>
      <c r="AF658">
        <f t="shared" si="92"/>
        <v>0</v>
      </c>
      <c r="AG658" s="7">
        <f t="shared" si="93"/>
        <v>25.864784412267046</v>
      </c>
      <c r="AH658" s="7">
        <f t="shared" si="94"/>
        <v>16.103396185250894</v>
      </c>
      <c r="AI658" s="7" t="e">
        <f t="shared" si="95"/>
        <v>#NUM!</v>
      </c>
      <c r="AJ658" s="7"/>
      <c r="AK658" s="7">
        <f t="shared" si="96"/>
        <v>-1.5652155877329541</v>
      </c>
      <c r="AL658" s="7">
        <f t="shared" si="97"/>
        <v>0.60339618525089378</v>
      </c>
      <c r="AM658" s="7" t="e">
        <f t="shared" si="98"/>
        <v>#NUM!</v>
      </c>
    </row>
    <row r="659" spans="1:39" x14ac:dyDescent="0.25">
      <c r="A659" t="s">
        <v>234</v>
      </c>
      <c r="B659" t="s">
        <v>235</v>
      </c>
      <c r="C659" s="6">
        <v>40239</v>
      </c>
      <c r="D659">
        <v>2</v>
      </c>
      <c r="E659">
        <v>3</v>
      </c>
      <c r="F659">
        <v>1.4</v>
      </c>
      <c r="G659">
        <v>1</v>
      </c>
      <c r="H659">
        <v>1</v>
      </c>
      <c r="I659">
        <v>1</v>
      </c>
      <c r="J659">
        <v>7</v>
      </c>
      <c r="K659">
        <v>1534</v>
      </c>
      <c r="L659">
        <v>14</v>
      </c>
      <c r="M659">
        <v>0</v>
      </c>
      <c r="N659">
        <v>8.4</v>
      </c>
      <c r="O659">
        <v>0.8</v>
      </c>
      <c r="P659">
        <v>3</v>
      </c>
      <c r="Q659">
        <v>495</v>
      </c>
      <c r="R659">
        <v>9</v>
      </c>
      <c r="S659">
        <v>1500</v>
      </c>
      <c r="T659">
        <v>5.34</v>
      </c>
      <c r="U659">
        <v>0.65</v>
      </c>
      <c r="V659">
        <v>4</v>
      </c>
      <c r="W659">
        <v>180</v>
      </c>
      <c r="X659">
        <v>5</v>
      </c>
      <c r="Y659">
        <v>500</v>
      </c>
      <c r="Z659">
        <v>3.41</v>
      </c>
      <c r="AB659" t="s">
        <v>236</v>
      </c>
      <c r="AD659">
        <f t="shared" si="90"/>
        <v>14</v>
      </c>
      <c r="AE659">
        <f t="shared" si="91"/>
        <v>7</v>
      </c>
      <c r="AF659">
        <f t="shared" si="92"/>
        <v>4</v>
      </c>
      <c r="AG659" s="7">
        <f t="shared" si="93"/>
        <v>13.160269993457115</v>
      </c>
      <c r="AH659" s="7">
        <f t="shared" si="94"/>
        <v>5.4159711756337119</v>
      </c>
      <c r="AI659" s="7">
        <f t="shared" si="95"/>
        <v>2.16</v>
      </c>
      <c r="AJ659" s="7"/>
      <c r="AK659" s="7">
        <f t="shared" si="96"/>
        <v>4.7602699934571149</v>
      </c>
      <c r="AL659" s="7">
        <f t="shared" si="97"/>
        <v>7.5971175633712029E-2</v>
      </c>
      <c r="AM659" s="7">
        <f t="shared" si="98"/>
        <v>-1.25</v>
      </c>
    </row>
    <row r="660" spans="1:39" x14ac:dyDescent="0.25">
      <c r="A660" t="s">
        <v>234</v>
      </c>
      <c r="B660" t="s">
        <v>235</v>
      </c>
      <c r="C660" s="6">
        <v>40240</v>
      </c>
      <c r="D660">
        <v>2</v>
      </c>
      <c r="E660">
        <v>3</v>
      </c>
      <c r="F660">
        <v>1.4</v>
      </c>
      <c r="G660">
        <v>1</v>
      </c>
      <c r="H660">
        <v>1</v>
      </c>
      <c r="I660">
        <v>1</v>
      </c>
      <c r="J660">
        <v>5</v>
      </c>
      <c r="K660">
        <v>1324</v>
      </c>
      <c r="L660">
        <v>11</v>
      </c>
      <c r="M660">
        <v>0</v>
      </c>
      <c r="N660">
        <v>7.35</v>
      </c>
      <c r="O660">
        <v>0.8</v>
      </c>
      <c r="P660">
        <v>3</v>
      </c>
      <c r="Q660">
        <v>552</v>
      </c>
      <c r="R660">
        <v>5</v>
      </c>
      <c r="S660">
        <v>1500</v>
      </c>
      <c r="T660">
        <v>4.22</v>
      </c>
      <c r="U660">
        <v>0.65</v>
      </c>
      <c r="V660">
        <v>2</v>
      </c>
      <c r="W660">
        <v>252</v>
      </c>
      <c r="X660">
        <v>2</v>
      </c>
      <c r="Y660">
        <v>500</v>
      </c>
      <c r="Z660">
        <v>0</v>
      </c>
      <c r="AB660" t="s">
        <v>237</v>
      </c>
      <c r="AD660">
        <f t="shared" si="90"/>
        <v>10</v>
      </c>
      <c r="AE660">
        <f t="shared" si="91"/>
        <v>5</v>
      </c>
      <c r="AF660">
        <f t="shared" si="92"/>
        <v>2</v>
      </c>
      <c r="AG660" s="7">
        <f t="shared" si="93"/>
        <v>11.511003116204595</v>
      </c>
      <c r="AH660" s="7">
        <f t="shared" si="94"/>
        <v>5.8142081725018224</v>
      </c>
      <c r="AI660" s="7">
        <f t="shared" si="95"/>
        <v>2.1694590936352149</v>
      </c>
      <c r="AJ660" s="7"/>
      <c r="AK660" s="7">
        <f t="shared" si="96"/>
        <v>4.1610031162045953</v>
      </c>
      <c r="AL660" s="7">
        <f t="shared" si="97"/>
        <v>1.5942081725018227</v>
      </c>
      <c r="AM660" s="7">
        <f t="shared" si="98"/>
        <v>2.1694590936352149</v>
      </c>
    </row>
    <row r="661" spans="1:39" x14ac:dyDescent="0.25">
      <c r="A661" t="s">
        <v>234</v>
      </c>
      <c r="B661" t="s">
        <v>235</v>
      </c>
      <c r="C661" s="6">
        <v>40240</v>
      </c>
      <c r="D661">
        <v>2</v>
      </c>
      <c r="E661">
        <v>3</v>
      </c>
      <c r="F661">
        <v>1.4</v>
      </c>
      <c r="G661">
        <v>1</v>
      </c>
      <c r="H661">
        <v>1</v>
      </c>
      <c r="I661">
        <v>1</v>
      </c>
      <c r="J661">
        <v>9</v>
      </c>
      <c r="K661">
        <v>1048</v>
      </c>
      <c r="L661">
        <v>25</v>
      </c>
      <c r="M661">
        <v>0</v>
      </c>
      <c r="N661">
        <v>12.25</v>
      </c>
      <c r="O661">
        <v>0.8</v>
      </c>
      <c r="P661">
        <v>12</v>
      </c>
      <c r="Q661">
        <v>424</v>
      </c>
      <c r="R661">
        <v>16</v>
      </c>
      <c r="S661">
        <v>1500</v>
      </c>
      <c r="T661">
        <v>7.31</v>
      </c>
      <c r="U661">
        <v>0.65</v>
      </c>
      <c r="V661">
        <v>5</v>
      </c>
      <c r="W661">
        <v>173</v>
      </c>
      <c r="X661">
        <v>5</v>
      </c>
      <c r="Y661">
        <v>500</v>
      </c>
      <c r="Z661">
        <v>3.41</v>
      </c>
      <c r="AA661" t="s">
        <v>709</v>
      </c>
      <c r="AD661">
        <f t="shared" si="90"/>
        <v>26</v>
      </c>
      <c r="AE661">
        <f t="shared" si="91"/>
        <v>17</v>
      </c>
      <c r="AF661">
        <f t="shared" si="92"/>
        <v>5</v>
      </c>
      <c r="AG661" s="7">
        <f t="shared" si="93"/>
        <v>12.028197041056231</v>
      </c>
      <c r="AH661" s="7">
        <f t="shared" si="94"/>
        <v>5.2727415196951846</v>
      </c>
      <c r="AI661" s="7">
        <f t="shared" si="95"/>
        <v>2.19</v>
      </c>
      <c r="AJ661" s="7"/>
      <c r="AK661" s="7">
        <f t="shared" si="96"/>
        <v>-0.22180295894376911</v>
      </c>
      <c r="AL661" s="7">
        <f t="shared" si="97"/>
        <v>-2.037258480304815</v>
      </c>
      <c r="AM661" s="7">
        <f t="shared" si="98"/>
        <v>-1.2200000000000002</v>
      </c>
    </row>
    <row r="662" spans="1:39" x14ac:dyDescent="0.25">
      <c r="A662" t="s">
        <v>234</v>
      </c>
      <c r="B662" t="s">
        <v>235</v>
      </c>
      <c r="C662" s="6">
        <v>40241</v>
      </c>
      <c r="D662">
        <v>2</v>
      </c>
      <c r="E662">
        <v>3</v>
      </c>
      <c r="F662">
        <v>1.4</v>
      </c>
      <c r="G662">
        <v>1</v>
      </c>
      <c r="H662">
        <v>1</v>
      </c>
      <c r="I662">
        <v>1</v>
      </c>
      <c r="J662">
        <v>5</v>
      </c>
      <c r="K662">
        <v>1045</v>
      </c>
      <c r="L662">
        <v>14</v>
      </c>
      <c r="M662">
        <v>0</v>
      </c>
      <c r="N662">
        <v>8.4</v>
      </c>
      <c r="O662">
        <v>0.8</v>
      </c>
      <c r="P662">
        <v>3</v>
      </c>
      <c r="Q662">
        <v>488</v>
      </c>
      <c r="R662">
        <v>9</v>
      </c>
      <c r="S662">
        <v>1500</v>
      </c>
      <c r="T662">
        <v>5.34</v>
      </c>
      <c r="U662">
        <v>0.65</v>
      </c>
      <c r="V662">
        <v>6</v>
      </c>
      <c r="W662">
        <v>218</v>
      </c>
      <c r="X662">
        <v>6</v>
      </c>
      <c r="Y662">
        <v>500</v>
      </c>
      <c r="Z662">
        <v>3.64</v>
      </c>
      <c r="AB662" t="s">
        <v>238</v>
      </c>
      <c r="AD662">
        <f t="shared" si="90"/>
        <v>14</v>
      </c>
      <c r="AE662">
        <f t="shared" si="91"/>
        <v>9</v>
      </c>
      <c r="AF662">
        <f t="shared" si="92"/>
        <v>6</v>
      </c>
      <c r="AG662" s="7">
        <f t="shared" si="93"/>
        <v>10.473508061660395</v>
      </c>
      <c r="AH662" s="7">
        <f t="shared" si="94"/>
        <v>5.4868590678841098</v>
      </c>
      <c r="AI662" s="7">
        <f t="shared" si="95"/>
        <v>2.2199999999999998</v>
      </c>
      <c r="AJ662" s="7"/>
      <c r="AK662" s="7">
        <f t="shared" si="96"/>
        <v>2.0735080616603945</v>
      </c>
      <c r="AL662" s="7">
        <f t="shared" si="97"/>
        <v>0.14685906788410996</v>
      </c>
      <c r="AM662" s="7">
        <f t="shared" si="98"/>
        <v>-1.4200000000000004</v>
      </c>
    </row>
    <row r="663" spans="1:39" x14ac:dyDescent="0.25">
      <c r="A663" t="s">
        <v>234</v>
      </c>
      <c r="B663" t="s">
        <v>235</v>
      </c>
      <c r="C663" s="6">
        <v>40241</v>
      </c>
      <c r="D663">
        <v>2</v>
      </c>
      <c r="E663">
        <v>3</v>
      </c>
      <c r="F663">
        <v>1.4</v>
      </c>
      <c r="G663">
        <v>1</v>
      </c>
      <c r="H663">
        <v>1</v>
      </c>
      <c r="I663">
        <v>1</v>
      </c>
      <c r="J663">
        <v>4</v>
      </c>
      <c r="K663">
        <v>1053</v>
      </c>
      <c r="L663">
        <v>7</v>
      </c>
      <c r="M663">
        <v>0</v>
      </c>
      <c r="N663">
        <v>5.95</v>
      </c>
      <c r="O663">
        <v>0.8</v>
      </c>
      <c r="P663">
        <v>3</v>
      </c>
      <c r="Q663">
        <v>426</v>
      </c>
      <c r="R663">
        <v>5</v>
      </c>
      <c r="S663">
        <v>1500</v>
      </c>
      <c r="T663">
        <v>4.22</v>
      </c>
      <c r="U663">
        <v>0.65</v>
      </c>
      <c r="V663">
        <v>6</v>
      </c>
      <c r="W663">
        <v>217</v>
      </c>
      <c r="X663">
        <v>4</v>
      </c>
      <c r="Y663">
        <v>500</v>
      </c>
      <c r="Z663">
        <v>3.18</v>
      </c>
      <c r="AB663" t="s">
        <v>239</v>
      </c>
      <c r="AD663">
        <f t="shared" si="90"/>
        <v>13</v>
      </c>
      <c r="AE663">
        <f t="shared" si="91"/>
        <v>9</v>
      </c>
      <c r="AF663">
        <f t="shared" si="92"/>
        <v>6</v>
      </c>
      <c r="AG663" s="7">
        <f t="shared" si="93"/>
        <v>10.396199566494245</v>
      </c>
      <c r="AH663" s="7">
        <f t="shared" si="94"/>
        <v>4.799809928077865</v>
      </c>
      <c r="AI663" s="7">
        <f t="shared" si="95"/>
        <v>2.2199999999999998</v>
      </c>
      <c r="AJ663" s="7"/>
      <c r="AK663" s="7">
        <f t="shared" si="96"/>
        <v>4.4461995664942444</v>
      </c>
      <c r="AL663" s="7">
        <f t="shared" si="97"/>
        <v>0.57980992807786524</v>
      </c>
      <c r="AM663" s="7">
        <f t="shared" si="98"/>
        <v>-0.96000000000000041</v>
      </c>
    </row>
    <row r="664" spans="1:39" x14ac:dyDescent="0.25">
      <c r="A664" t="s">
        <v>234</v>
      </c>
      <c r="B664" t="s">
        <v>235</v>
      </c>
      <c r="C664" s="6">
        <v>40241</v>
      </c>
      <c r="D664">
        <v>2</v>
      </c>
      <c r="E664">
        <v>2</v>
      </c>
      <c r="F664">
        <v>1.4</v>
      </c>
      <c r="G664">
        <v>1</v>
      </c>
      <c r="H664">
        <v>1</v>
      </c>
      <c r="I664">
        <v>1</v>
      </c>
      <c r="J664">
        <v>4</v>
      </c>
      <c r="K664">
        <v>847</v>
      </c>
      <c r="L664">
        <v>9</v>
      </c>
      <c r="M664">
        <v>0</v>
      </c>
      <c r="N664">
        <v>6.65</v>
      </c>
      <c r="O664">
        <v>0.8</v>
      </c>
      <c r="P664">
        <v>5</v>
      </c>
      <c r="Q664">
        <v>410</v>
      </c>
      <c r="R664">
        <v>5</v>
      </c>
      <c r="S664">
        <v>1500</v>
      </c>
      <c r="T664">
        <v>4.22</v>
      </c>
      <c r="U664">
        <v>0.65</v>
      </c>
      <c r="V664">
        <v>0</v>
      </c>
      <c r="W664">
        <v>0</v>
      </c>
      <c r="X664">
        <v>0</v>
      </c>
      <c r="Y664">
        <v>500</v>
      </c>
      <c r="Z664">
        <v>0</v>
      </c>
      <c r="AA664" t="s">
        <v>1058</v>
      </c>
      <c r="AD664">
        <f t="shared" si="90"/>
        <v>9</v>
      </c>
      <c r="AE664">
        <f t="shared" si="91"/>
        <v>5</v>
      </c>
      <c r="AF664">
        <f t="shared" si="92"/>
        <v>0</v>
      </c>
      <c r="AG664" s="7">
        <f t="shared" si="93"/>
        <v>8.5493090608873228</v>
      </c>
      <c r="AH664" s="7">
        <f t="shared" si="94"/>
        <v>4.3714254910727028</v>
      </c>
      <c r="AI664" s="7" t="e">
        <f t="shared" si="95"/>
        <v>#NUM!</v>
      </c>
      <c r="AJ664" s="7"/>
      <c r="AK664" s="7">
        <f t="shared" si="96"/>
        <v>1.8993090608873224</v>
      </c>
      <c r="AL664" s="7">
        <f t="shared" si="97"/>
        <v>0.15142549107270309</v>
      </c>
      <c r="AM664" s="7" t="e">
        <f t="shared" si="98"/>
        <v>#NUM!</v>
      </c>
    </row>
    <row r="665" spans="1:39" x14ac:dyDescent="0.25">
      <c r="A665" t="s">
        <v>234</v>
      </c>
      <c r="B665" t="s">
        <v>235</v>
      </c>
      <c r="C665" s="6">
        <v>40242</v>
      </c>
      <c r="D665">
        <v>2</v>
      </c>
      <c r="E665">
        <v>3</v>
      </c>
      <c r="F665">
        <v>1.4</v>
      </c>
      <c r="G665">
        <v>1</v>
      </c>
      <c r="H665">
        <v>1</v>
      </c>
      <c r="I665">
        <v>1</v>
      </c>
      <c r="J665">
        <v>10</v>
      </c>
      <c r="K665">
        <v>1829</v>
      </c>
      <c r="L665">
        <v>22</v>
      </c>
      <c r="M665">
        <v>0</v>
      </c>
      <c r="N665">
        <v>11.2</v>
      </c>
      <c r="O665">
        <v>0.8</v>
      </c>
      <c r="P665">
        <v>8</v>
      </c>
      <c r="Q665">
        <v>625</v>
      </c>
      <c r="R665">
        <v>12</v>
      </c>
      <c r="S665">
        <v>1500</v>
      </c>
      <c r="T665">
        <v>6.19</v>
      </c>
      <c r="U665">
        <v>0.75</v>
      </c>
      <c r="V665">
        <v>4</v>
      </c>
      <c r="W665">
        <v>372</v>
      </c>
      <c r="X665">
        <v>4</v>
      </c>
      <c r="Y665">
        <v>1000</v>
      </c>
      <c r="Z665">
        <v>3.66</v>
      </c>
      <c r="AA665" t="s">
        <v>710</v>
      </c>
      <c r="AD665">
        <f t="shared" si="90"/>
        <v>22</v>
      </c>
      <c r="AE665">
        <f t="shared" si="91"/>
        <v>12</v>
      </c>
      <c r="AF665">
        <f t="shared" si="92"/>
        <v>4</v>
      </c>
      <c r="AG665" s="7">
        <f t="shared" si="93"/>
        <v>15.884248347236477</v>
      </c>
      <c r="AH665" s="7">
        <f t="shared" si="94"/>
        <v>7.0712220451258139</v>
      </c>
      <c r="AI665" s="7">
        <f t="shared" si="95"/>
        <v>3.8715199711317818</v>
      </c>
      <c r="AJ665" s="7"/>
      <c r="AK665" s="7">
        <f t="shared" si="96"/>
        <v>4.684248347236478</v>
      </c>
      <c r="AL665" s="7">
        <f t="shared" si="97"/>
        <v>0.88122204512581348</v>
      </c>
      <c r="AM665" s="7">
        <f t="shared" si="98"/>
        <v>0.21151997113178167</v>
      </c>
    </row>
    <row r="666" spans="1:39" x14ac:dyDescent="0.25">
      <c r="A666" t="s">
        <v>234</v>
      </c>
      <c r="B666" t="s">
        <v>235</v>
      </c>
      <c r="C666" s="6">
        <v>40243</v>
      </c>
      <c r="D666">
        <v>2</v>
      </c>
      <c r="E666">
        <v>3</v>
      </c>
      <c r="F666">
        <v>1.4</v>
      </c>
      <c r="G666">
        <v>1</v>
      </c>
      <c r="H666">
        <v>1</v>
      </c>
      <c r="I666">
        <v>1</v>
      </c>
      <c r="J666">
        <v>19</v>
      </c>
      <c r="K666">
        <v>1967</v>
      </c>
      <c r="L666">
        <v>32</v>
      </c>
      <c r="M666">
        <v>0</v>
      </c>
      <c r="N666">
        <v>14.7</v>
      </c>
      <c r="O666">
        <v>0.8</v>
      </c>
      <c r="P666">
        <v>8</v>
      </c>
      <c r="Q666">
        <v>538</v>
      </c>
      <c r="R666">
        <v>13</v>
      </c>
      <c r="S666">
        <v>1500</v>
      </c>
      <c r="T666">
        <v>6.47</v>
      </c>
      <c r="U666">
        <v>0.65</v>
      </c>
      <c r="V666">
        <v>7</v>
      </c>
      <c r="W666">
        <v>175</v>
      </c>
      <c r="X666">
        <v>6</v>
      </c>
      <c r="Y666">
        <v>500</v>
      </c>
      <c r="Z666">
        <v>3.64</v>
      </c>
      <c r="AB666" t="s">
        <v>240</v>
      </c>
      <c r="AD666">
        <f t="shared" si="90"/>
        <v>34</v>
      </c>
      <c r="AE666">
        <f t="shared" si="91"/>
        <v>15</v>
      </c>
      <c r="AF666">
        <f t="shared" si="92"/>
        <v>7</v>
      </c>
      <c r="AG666" s="7">
        <f t="shared" si="93"/>
        <v>18.695710621286647</v>
      </c>
      <c r="AH666" s="7">
        <f t="shared" si="94"/>
        <v>6.4635837842867137</v>
      </c>
      <c r="AI666" s="7">
        <f t="shared" si="95"/>
        <v>2.25</v>
      </c>
      <c r="AJ666" s="7"/>
      <c r="AK666" s="7">
        <f t="shared" si="96"/>
        <v>3.9957106212866478</v>
      </c>
      <c r="AL666" s="7">
        <f t="shared" si="97"/>
        <v>-6.4162157132860997E-3</v>
      </c>
      <c r="AM666" s="7">
        <f t="shared" si="98"/>
        <v>-1.3900000000000001</v>
      </c>
    </row>
    <row r="667" spans="1:39" x14ac:dyDescent="0.25">
      <c r="A667" t="s">
        <v>234</v>
      </c>
      <c r="B667" t="s">
        <v>235</v>
      </c>
      <c r="C667" s="6">
        <v>40244</v>
      </c>
      <c r="D667">
        <v>2</v>
      </c>
      <c r="E667">
        <v>3</v>
      </c>
      <c r="F667">
        <v>1.4</v>
      </c>
      <c r="G667">
        <v>1</v>
      </c>
      <c r="H667">
        <v>1</v>
      </c>
      <c r="I667">
        <v>0.84</v>
      </c>
      <c r="J667">
        <v>18</v>
      </c>
      <c r="K667">
        <v>523</v>
      </c>
      <c r="L667">
        <v>43</v>
      </c>
      <c r="M667">
        <v>2000</v>
      </c>
      <c r="N667">
        <v>15.65</v>
      </c>
      <c r="O667">
        <v>0.75</v>
      </c>
      <c r="P667">
        <v>13</v>
      </c>
      <c r="Q667">
        <v>318</v>
      </c>
      <c r="R667">
        <v>25</v>
      </c>
      <c r="S667">
        <v>1000</v>
      </c>
      <c r="T667">
        <v>9.15</v>
      </c>
      <c r="U667">
        <v>0.65</v>
      </c>
      <c r="V667">
        <v>12</v>
      </c>
      <c r="W667">
        <v>151</v>
      </c>
      <c r="X667">
        <v>12</v>
      </c>
      <c r="Y667">
        <v>500</v>
      </c>
      <c r="Z667">
        <v>5</v>
      </c>
      <c r="AA667" t="s">
        <v>711</v>
      </c>
      <c r="AD667">
        <f t="shared" si="90"/>
        <v>43</v>
      </c>
      <c r="AE667">
        <f t="shared" si="91"/>
        <v>25</v>
      </c>
      <c r="AF667">
        <f t="shared" si="92"/>
        <v>12</v>
      </c>
      <c r="AG667" s="7">
        <f t="shared" si="93"/>
        <v>8.4291307161474922</v>
      </c>
      <c r="AH667" s="7">
        <f t="shared" si="94"/>
        <v>4.1175833134186615</v>
      </c>
      <c r="AI667" s="7">
        <f t="shared" si="95"/>
        <v>2.4000000000000004</v>
      </c>
      <c r="AJ667" s="7"/>
      <c r="AK667" s="7">
        <f t="shared" si="96"/>
        <v>-7.2208692838525081</v>
      </c>
      <c r="AL667" s="7">
        <f t="shared" si="97"/>
        <v>-5.0324166865813389</v>
      </c>
      <c r="AM667" s="7">
        <f t="shared" si="98"/>
        <v>-2.5999999999999996</v>
      </c>
    </row>
    <row r="668" spans="1:39" x14ac:dyDescent="0.25">
      <c r="A668" t="s">
        <v>234</v>
      </c>
      <c r="B668" t="s">
        <v>235</v>
      </c>
      <c r="C668" s="6">
        <v>40244</v>
      </c>
      <c r="D668">
        <v>2</v>
      </c>
      <c r="E668">
        <v>2</v>
      </c>
      <c r="F668">
        <v>1.4</v>
      </c>
      <c r="G668">
        <v>1</v>
      </c>
      <c r="H668">
        <v>1</v>
      </c>
      <c r="I668">
        <v>1</v>
      </c>
      <c r="J668">
        <v>12</v>
      </c>
      <c r="K668">
        <v>3008</v>
      </c>
      <c r="L668">
        <v>60</v>
      </c>
      <c r="M668">
        <v>0</v>
      </c>
      <c r="N668">
        <v>24.5</v>
      </c>
      <c r="O668">
        <v>0.9</v>
      </c>
      <c r="P668">
        <v>7</v>
      </c>
      <c r="Q668">
        <v>901</v>
      </c>
      <c r="R668">
        <v>6</v>
      </c>
      <c r="S668">
        <v>3000</v>
      </c>
      <c r="T668">
        <v>11.19</v>
      </c>
      <c r="U668">
        <v>0</v>
      </c>
      <c r="V668">
        <v>0</v>
      </c>
      <c r="W668">
        <v>0</v>
      </c>
      <c r="X668">
        <v>0</v>
      </c>
      <c r="Y668">
        <v>0</v>
      </c>
      <c r="Z668">
        <v>0</v>
      </c>
      <c r="AA668" t="s">
        <v>1059</v>
      </c>
      <c r="AD668">
        <f t="shared" si="90"/>
        <v>19</v>
      </c>
      <c r="AE668">
        <f t="shared" si="91"/>
        <v>7</v>
      </c>
      <c r="AF668">
        <f t="shared" si="92"/>
        <v>0</v>
      </c>
      <c r="AG668" s="7">
        <f t="shared" si="93"/>
        <v>19.586709999731866</v>
      </c>
      <c r="AH668" s="7">
        <f t="shared" si="94"/>
        <v>8.6889165166762723</v>
      </c>
      <c r="AI668" s="7" t="e">
        <f t="shared" si="95"/>
        <v>#NUM!</v>
      </c>
      <c r="AJ668" s="7"/>
      <c r="AK668" s="7">
        <f t="shared" si="96"/>
        <v>-4.9132900002681339</v>
      </c>
      <c r="AL668" s="7">
        <f t="shared" si="97"/>
        <v>-2.5010834833237272</v>
      </c>
      <c r="AM668" s="7" t="e">
        <f t="shared" si="98"/>
        <v>#NUM!</v>
      </c>
    </row>
    <row r="669" spans="1:39" x14ac:dyDescent="0.25">
      <c r="A669" t="s">
        <v>479</v>
      </c>
      <c r="B669" t="s">
        <v>235</v>
      </c>
      <c r="C669" s="6">
        <v>40400</v>
      </c>
      <c r="D669">
        <v>2</v>
      </c>
      <c r="E669">
        <v>3</v>
      </c>
      <c r="F669">
        <v>1.4</v>
      </c>
      <c r="G669">
        <v>1</v>
      </c>
      <c r="H669">
        <v>1</v>
      </c>
      <c r="I669">
        <v>1</v>
      </c>
      <c r="J669">
        <v>16</v>
      </c>
      <c r="K669">
        <v>1352</v>
      </c>
      <c r="L669">
        <v>70</v>
      </c>
      <c r="M669">
        <v>0</v>
      </c>
      <c r="N669">
        <v>26.1</v>
      </c>
      <c r="O669">
        <v>0.84</v>
      </c>
      <c r="P669">
        <v>25</v>
      </c>
      <c r="Q669">
        <v>564</v>
      </c>
      <c r="R669">
        <v>35</v>
      </c>
      <c r="S669">
        <v>2000</v>
      </c>
      <c r="T669">
        <v>13.28</v>
      </c>
      <c r="U669">
        <v>0.65</v>
      </c>
      <c r="V669">
        <v>9</v>
      </c>
      <c r="W669">
        <v>217</v>
      </c>
      <c r="X669">
        <v>9</v>
      </c>
      <c r="Y669">
        <v>500</v>
      </c>
      <c r="Z669">
        <v>4.32</v>
      </c>
      <c r="AA669" t="s">
        <v>790</v>
      </c>
      <c r="AD669">
        <f t="shared" si="90"/>
        <v>50</v>
      </c>
      <c r="AE669">
        <f t="shared" si="91"/>
        <v>34</v>
      </c>
      <c r="AF669">
        <f t="shared" si="92"/>
        <v>9</v>
      </c>
      <c r="AG669" s="7">
        <f t="shared" si="93"/>
        <v>17.827574399037481</v>
      </c>
      <c r="AH669" s="7">
        <f t="shared" si="94"/>
        <v>8.276261910701793</v>
      </c>
      <c r="AI669" s="7">
        <f t="shared" si="95"/>
        <v>2.31</v>
      </c>
      <c r="AJ669" s="7"/>
      <c r="AK669" s="7">
        <f t="shared" si="96"/>
        <v>-8.2724256009625208</v>
      </c>
      <c r="AL669" s="7">
        <f t="shared" si="97"/>
        <v>-5.0037380892982064</v>
      </c>
      <c r="AM669" s="7">
        <f t="shared" si="98"/>
        <v>-2.0100000000000002</v>
      </c>
    </row>
    <row r="670" spans="1:39" x14ac:dyDescent="0.25">
      <c r="A670" t="s">
        <v>479</v>
      </c>
      <c r="B670" t="s">
        <v>235</v>
      </c>
      <c r="C670" s="6">
        <v>40400</v>
      </c>
      <c r="D670">
        <v>2</v>
      </c>
      <c r="E670">
        <v>3</v>
      </c>
      <c r="F670">
        <v>1.4</v>
      </c>
      <c r="G670">
        <v>0.8</v>
      </c>
      <c r="H670">
        <v>1</v>
      </c>
      <c r="I670">
        <v>1</v>
      </c>
      <c r="J670">
        <v>7</v>
      </c>
      <c r="K670">
        <v>1195</v>
      </c>
      <c r="L670">
        <v>20</v>
      </c>
      <c r="M670">
        <v>0</v>
      </c>
      <c r="N670">
        <v>8.4</v>
      </c>
      <c r="O670">
        <v>0.84</v>
      </c>
      <c r="P670">
        <v>9</v>
      </c>
      <c r="Q670">
        <v>683</v>
      </c>
      <c r="R670">
        <v>13</v>
      </c>
      <c r="S670">
        <v>2000</v>
      </c>
      <c r="T670">
        <v>5.43</v>
      </c>
      <c r="U670">
        <v>0.71</v>
      </c>
      <c r="V670">
        <v>4</v>
      </c>
      <c r="W670">
        <v>324</v>
      </c>
      <c r="X670">
        <v>4</v>
      </c>
      <c r="Y670">
        <v>750</v>
      </c>
      <c r="Z670">
        <v>2.77</v>
      </c>
      <c r="AA670" t="s">
        <v>791</v>
      </c>
      <c r="AD670">
        <f t="shared" si="90"/>
        <v>20</v>
      </c>
      <c r="AE670">
        <f t="shared" si="91"/>
        <v>13</v>
      </c>
      <c r="AF670">
        <f t="shared" si="92"/>
        <v>4</v>
      </c>
      <c r="AG670" s="7">
        <f t="shared" si="93"/>
        <v>12.217993014302966</v>
      </c>
      <c r="AH670" s="7">
        <f t="shared" si="94"/>
        <v>7.6801683607790672</v>
      </c>
      <c r="AI670" s="7">
        <f t="shared" si="95"/>
        <v>3.2676295802845274</v>
      </c>
      <c r="AJ670" s="7"/>
      <c r="AK670" s="7">
        <f t="shared" si="96"/>
        <v>3.8179930143029654</v>
      </c>
      <c r="AL670" s="7">
        <f t="shared" si="97"/>
        <v>2.2501683607790675</v>
      </c>
      <c r="AM670" s="7">
        <f t="shared" si="98"/>
        <v>0.49762958028452742</v>
      </c>
    </row>
    <row r="671" spans="1:39" x14ac:dyDescent="0.25">
      <c r="A671" t="s">
        <v>479</v>
      </c>
      <c r="B671" t="s">
        <v>235</v>
      </c>
      <c r="C671" s="6">
        <v>40401</v>
      </c>
      <c r="D671">
        <v>2</v>
      </c>
      <c r="E671">
        <v>3</v>
      </c>
      <c r="F671">
        <v>1.4</v>
      </c>
      <c r="G671">
        <v>1</v>
      </c>
      <c r="H671">
        <v>1</v>
      </c>
      <c r="I671">
        <v>1</v>
      </c>
      <c r="J671">
        <v>12</v>
      </c>
      <c r="K671">
        <v>1426</v>
      </c>
      <c r="L671">
        <v>31</v>
      </c>
      <c r="M671">
        <v>0</v>
      </c>
      <c r="N671">
        <v>14.35</v>
      </c>
      <c r="O671">
        <v>0.84</v>
      </c>
      <c r="P671">
        <v>11</v>
      </c>
      <c r="Q671">
        <v>577</v>
      </c>
      <c r="R671">
        <v>20</v>
      </c>
      <c r="S671">
        <v>2000</v>
      </c>
      <c r="T671">
        <v>8.86</v>
      </c>
      <c r="U671">
        <v>0.65</v>
      </c>
      <c r="V671">
        <v>9</v>
      </c>
      <c r="W671">
        <v>192</v>
      </c>
      <c r="X671">
        <v>8</v>
      </c>
      <c r="Y671">
        <v>500</v>
      </c>
      <c r="Z671">
        <v>4.09</v>
      </c>
      <c r="AB671" t="s">
        <v>237</v>
      </c>
      <c r="AD671">
        <f t="shared" si="90"/>
        <v>32</v>
      </c>
      <c r="AE671">
        <f t="shared" si="91"/>
        <v>20</v>
      </c>
      <c r="AF671">
        <f t="shared" si="92"/>
        <v>9</v>
      </c>
      <c r="AG671" s="7">
        <f t="shared" si="93"/>
        <v>15.403278790032022</v>
      </c>
      <c r="AH671" s="7">
        <f t="shared" si="94"/>
        <v>7.2803679138524391</v>
      </c>
      <c r="AI671" s="7">
        <f t="shared" si="95"/>
        <v>2.31</v>
      </c>
      <c r="AJ671" s="7"/>
      <c r="AK671" s="7">
        <f t="shared" si="96"/>
        <v>1.0532787900320226</v>
      </c>
      <c r="AL671" s="7">
        <f t="shared" si="97"/>
        <v>-1.5796320861475603</v>
      </c>
      <c r="AM671" s="7">
        <f t="shared" si="98"/>
        <v>-1.7799999999999998</v>
      </c>
    </row>
    <row r="672" spans="1:39" x14ac:dyDescent="0.25">
      <c r="A672" t="s">
        <v>479</v>
      </c>
      <c r="B672" t="s">
        <v>235</v>
      </c>
      <c r="C672" s="6">
        <v>40401</v>
      </c>
      <c r="D672">
        <v>2</v>
      </c>
      <c r="E672">
        <v>3</v>
      </c>
      <c r="F672">
        <v>1.4</v>
      </c>
      <c r="G672">
        <v>1</v>
      </c>
      <c r="H672">
        <v>1</v>
      </c>
      <c r="I672">
        <v>1</v>
      </c>
      <c r="J672">
        <v>10</v>
      </c>
      <c r="K672">
        <v>1396</v>
      </c>
      <c r="L672">
        <v>35</v>
      </c>
      <c r="M672">
        <v>0</v>
      </c>
      <c r="N672">
        <v>15.75</v>
      </c>
      <c r="O672">
        <v>0.84</v>
      </c>
      <c r="P672">
        <v>18</v>
      </c>
      <c r="Q672">
        <v>500</v>
      </c>
      <c r="R672">
        <v>25</v>
      </c>
      <c r="S672">
        <v>2000</v>
      </c>
      <c r="T672">
        <v>10.33</v>
      </c>
      <c r="U672">
        <v>0.65</v>
      </c>
      <c r="V672">
        <v>7</v>
      </c>
      <c r="W672">
        <v>154</v>
      </c>
      <c r="X672">
        <v>7</v>
      </c>
      <c r="Y672">
        <v>500</v>
      </c>
      <c r="Z672">
        <v>3.87</v>
      </c>
      <c r="AA672" t="s">
        <v>709</v>
      </c>
      <c r="AD672">
        <f t="shared" si="90"/>
        <v>35</v>
      </c>
      <c r="AE672">
        <f t="shared" si="91"/>
        <v>25</v>
      </c>
      <c r="AF672">
        <f t="shared" si="92"/>
        <v>7</v>
      </c>
      <c r="AG672" s="7">
        <f t="shared" si="93"/>
        <v>15.673712226144115</v>
      </c>
      <c r="AH672" s="7">
        <f t="shared" si="94"/>
        <v>6.7786915584083873</v>
      </c>
      <c r="AI672" s="7">
        <f t="shared" si="95"/>
        <v>2.25</v>
      </c>
      <c r="AJ672" s="7"/>
      <c r="AK672" s="7">
        <f t="shared" si="96"/>
        <v>-7.6287773855884922E-2</v>
      </c>
      <c r="AL672" s="7">
        <f t="shared" si="97"/>
        <v>-3.5513084415916127</v>
      </c>
      <c r="AM672" s="7">
        <f t="shared" si="98"/>
        <v>-1.62</v>
      </c>
    </row>
    <row r="673" spans="1:39" x14ac:dyDescent="0.25">
      <c r="A673" t="s">
        <v>479</v>
      </c>
      <c r="B673" t="s">
        <v>235</v>
      </c>
      <c r="C673" s="6">
        <v>40402</v>
      </c>
      <c r="D673">
        <v>2</v>
      </c>
      <c r="E673">
        <v>3</v>
      </c>
      <c r="F673">
        <v>1.4</v>
      </c>
      <c r="G673">
        <v>1</v>
      </c>
      <c r="H673">
        <v>1</v>
      </c>
      <c r="I673">
        <v>1</v>
      </c>
      <c r="J673">
        <v>11</v>
      </c>
      <c r="K673">
        <v>1699</v>
      </c>
      <c r="L673">
        <v>22</v>
      </c>
      <c r="M673">
        <v>0</v>
      </c>
      <c r="N673">
        <v>11.2</v>
      </c>
      <c r="O673">
        <v>0.84</v>
      </c>
      <c r="P673">
        <v>7</v>
      </c>
      <c r="Q673">
        <v>595</v>
      </c>
      <c r="R673">
        <v>11</v>
      </c>
      <c r="S673">
        <v>2000</v>
      </c>
      <c r="T673">
        <v>6.2</v>
      </c>
      <c r="U673">
        <v>0.65</v>
      </c>
      <c r="V673">
        <v>4</v>
      </c>
      <c r="W673">
        <v>229</v>
      </c>
      <c r="X673">
        <v>4</v>
      </c>
      <c r="Y673">
        <v>500</v>
      </c>
      <c r="Z673">
        <v>3.18</v>
      </c>
      <c r="AB673" t="s">
        <v>238</v>
      </c>
      <c r="AD673">
        <f t="shared" si="90"/>
        <v>22</v>
      </c>
      <c r="AE673">
        <f t="shared" si="91"/>
        <v>11</v>
      </c>
      <c r="AF673">
        <f t="shared" si="92"/>
        <v>4</v>
      </c>
      <c r="AG673" s="7">
        <f t="shared" si="93"/>
        <v>15.273775821572956</v>
      </c>
      <c r="AH673" s="7">
        <f t="shared" si="94"/>
        <v>6.7065109023611775</v>
      </c>
      <c r="AI673" s="7">
        <f t="shared" si="95"/>
        <v>2.16</v>
      </c>
      <c r="AJ673" s="7"/>
      <c r="AK673" s="7">
        <f t="shared" si="96"/>
        <v>4.0737758215729567</v>
      </c>
      <c r="AL673" s="7">
        <f t="shared" si="97"/>
        <v>0.50651090236117735</v>
      </c>
      <c r="AM673" s="7">
        <f t="shared" si="98"/>
        <v>-1.02</v>
      </c>
    </row>
    <row r="674" spans="1:39" x14ac:dyDescent="0.25">
      <c r="A674" t="s">
        <v>479</v>
      </c>
      <c r="B674" t="s">
        <v>235</v>
      </c>
      <c r="C674" s="6">
        <v>40402</v>
      </c>
      <c r="D674">
        <v>2</v>
      </c>
      <c r="E674">
        <v>3</v>
      </c>
      <c r="F674">
        <v>1.4</v>
      </c>
      <c r="G674">
        <v>1</v>
      </c>
      <c r="H674">
        <v>1</v>
      </c>
      <c r="I674">
        <v>1</v>
      </c>
      <c r="J674">
        <v>11</v>
      </c>
      <c r="K674">
        <v>1269</v>
      </c>
      <c r="L674">
        <v>35</v>
      </c>
      <c r="M674">
        <v>0</v>
      </c>
      <c r="N674">
        <v>15.75</v>
      </c>
      <c r="O674">
        <v>0.84</v>
      </c>
      <c r="P674">
        <v>11</v>
      </c>
      <c r="Q674">
        <v>491</v>
      </c>
      <c r="R674">
        <v>24</v>
      </c>
      <c r="S674">
        <v>2000</v>
      </c>
      <c r="T674">
        <v>10.039999999999999</v>
      </c>
      <c r="U674">
        <v>0.71</v>
      </c>
      <c r="V674">
        <v>13</v>
      </c>
      <c r="W674">
        <v>305</v>
      </c>
      <c r="X674">
        <v>13</v>
      </c>
      <c r="Y674">
        <v>750</v>
      </c>
      <c r="Z674">
        <v>5.69</v>
      </c>
      <c r="AA674" t="s">
        <v>792</v>
      </c>
      <c r="AD674">
        <f t="shared" si="90"/>
        <v>35</v>
      </c>
      <c r="AE674">
        <f t="shared" si="91"/>
        <v>24</v>
      </c>
      <c r="AF674">
        <f t="shared" si="92"/>
        <v>13</v>
      </c>
      <c r="AG674" s="7">
        <f t="shared" si="93"/>
        <v>14.825382058716535</v>
      </c>
      <c r="AH674" s="7">
        <f t="shared" si="94"/>
        <v>6.5934943719386485</v>
      </c>
      <c r="AI674" s="7">
        <f t="shared" si="95"/>
        <v>3.3875670133159215</v>
      </c>
      <c r="AJ674" s="7"/>
      <c r="AK674" s="7">
        <f t="shared" si="96"/>
        <v>-0.92461794128346497</v>
      </c>
      <c r="AL674" s="7">
        <f t="shared" si="97"/>
        <v>-3.4465056280613506</v>
      </c>
      <c r="AM674" s="7">
        <f t="shared" si="98"/>
        <v>-2.3024329866840789</v>
      </c>
    </row>
    <row r="675" spans="1:39" x14ac:dyDescent="0.25">
      <c r="A675" t="s">
        <v>479</v>
      </c>
      <c r="B675" t="s">
        <v>235</v>
      </c>
      <c r="C675" s="6">
        <v>40403</v>
      </c>
      <c r="D675">
        <v>2</v>
      </c>
      <c r="E675">
        <v>3</v>
      </c>
      <c r="F675">
        <v>1.4</v>
      </c>
      <c r="G675">
        <v>1</v>
      </c>
      <c r="H675">
        <v>1</v>
      </c>
      <c r="I675">
        <v>1</v>
      </c>
      <c r="J675">
        <v>10</v>
      </c>
      <c r="K675">
        <v>1788</v>
      </c>
      <c r="L675">
        <v>25</v>
      </c>
      <c r="M675">
        <v>0</v>
      </c>
      <c r="N675">
        <v>12.25</v>
      </c>
      <c r="O675">
        <v>0.84</v>
      </c>
      <c r="P675">
        <v>8</v>
      </c>
      <c r="Q675">
        <v>560</v>
      </c>
      <c r="R675">
        <v>15</v>
      </c>
      <c r="S675">
        <v>2000</v>
      </c>
      <c r="T675">
        <v>7.38</v>
      </c>
      <c r="U675">
        <v>0.65</v>
      </c>
      <c r="V675">
        <v>8</v>
      </c>
      <c r="W675">
        <v>188</v>
      </c>
      <c r="X675">
        <v>7</v>
      </c>
      <c r="Y675">
        <v>500</v>
      </c>
      <c r="Z675">
        <v>3.87</v>
      </c>
      <c r="AB675" t="s">
        <v>239</v>
      </c>
      <c r="AD675">
        <f t="shared" si="90"/>
        <v>26</v>
      </c>
      <c r="AE675">
        <f t="shared" si="91"/>
        <v>16</v>
      </c>
      <c r="AF675">
        <f t="shared" si="92"/>
        <v>8</v>
      </c>
      <c r="AG675" s="7">
        <f t="shared" si="93"/>
        <v>16.393054198326215</v>
      </c>
      <c r="AH675" s="7">
        <f t="shared" si="94"/>
        <v>6.7741553947948114</v>
      </c>
      <c r="AI675" s="7">
        <f t="shared" si="95"/>
        <v>2.2800000000000002</v>
      </c>
      <c r="AJ675" s="7"/>
      <c r="AK675" s="7">
        <f t="shared" si="96"/>
        <v>4.1430541983262152</v>
      </c>
      <c r="AL675" s="7">
        <f t="shared" si="97"/>
        <v>-0.60584460520518846</v>
      </c>
      <c r="AM675" s="7">
        <f t="shared" si="98"/>
        <v>-1.5899999999999999</v>
      </c>
    </row>
    <row r="676" spans="1:39" x14ac:dyDescent="0.25">
      <c r="A676" t="s">
        <v>479</v>
      </c>
      <c r="B676" t="s">
        <v>235</v>
      </c>
      <c r="C676" s="6">
        <v>40403</v>
      </c>
      <c r="D676">
        <v>2</v>
      </c>
      <c r="E676">
        <v>3</v>
      </c>
      <c r="F676">
        <v>1.4</v>
      </c>
      <c r="G676">
        <v>1</v>
      </c>
      <c r="H676">
        <v>1</v>
      </c>
      <c r="I676">
        <v>1</v>
      </c>
      <c r="J676">
        <v>8</v>
      </c>
      <c r="K676">
        <v>1465</v>
      </c>
      <c r="L676">
        <v>29</v>
      </c>
      <c r="M676">
        <v>0</v>
      </c>
      <c r="N676">
        <v>13.65</v>
      </c>
      <c r="O676">
        <v>0.84</v>
      </c>
      <c r="P676">
        <v>14</v>
      </c>
      <c r="Q676">
        <v>561</v>
      </c>
      <c r="R676">
        <v>21</v>
      </c>
      <c r="S676">
        <v>2000</v>
      </c>
      <c r="T676">
        <v>9.15</v>
      </c>
      <c r="U676">
        <v>0.65</v>
      </c>
      <c r="V676">
        <v>7</v>
      </c>
      <c r="W676">
        <v>213</v>
      </c>
      <c r="X676">
        <v>7</v>
      </c>
      <c r="Y676">
        <v>500</v>
      </c>
      <c r="Z676">
        <v>3.87</v>
      </c>
      <c r="AA676" t="s">
        <v>710</v>
      </c>
      <c r="AD676">
        <f t="shared" si="90"/>
        <v>29</v>
      </c>
      <c r="AE676">
        <f t="shared" si="91"/>
        <v>21</v>
      </c>
      <c r="AF676">
        <f t="shared" si="92"/>
        <v>7</v>
      </c>
      <c r="AG676" s="7">
        <f t="shared" si="93"/>
        <v>15.17150160491976</v>
      </c>
      <c r="AH676" s="7">
        <f t="shared" si="94"/>
        <v>7.1884167209476972</v>
      </c>
      <c r="AI676" s="7">
        <f t="shared" si="95"/>
        <v>2.25</v>
      </c>
      <c r="AJ676" s="7"/>
      <c r="AK676" s="7">
        <f t="shared" si="96"/>
        <v>1.5215016049197594</v>
      </c>
      <c r="AL676" s="7">
        <f t="shared" si="97"/>
        <v>-1.9615832790523031</v>
      </c>
      <c r="AM676" s="7">
        <f t="shared" si="98"/>
        <v>-1.62</v>
      </c>
    </row>
    <row r="677" spans="1:39" x14ac:dyDescent="0.25">
      <c r="A677" t="s">
        <v>479</v>
      </c>
      <c r="B677" t="s">
        <v>235</v>
      </c>
      <c r="C677" s="6">
        <v>40404</v>
      </c>
      <c r="D677">
        <v>2</v>
      </c>
      <c r="E677">
        <v>2</v>
      </c>
      <c r="F677">
        <v>1.4</v>
      </c>
      <c r="G677">
        <v>1</v>
      </c>
      <c r="H677">
        <v>1</v>
      </c>
      <c r="I677">
        <v>0.84</v>
      </c>
      <c r="J677">
        <v>14</v>
      </c>
      <c r="K677">
        <v>687</v>
      </c>
      <c r="L677">
        <v>21</v>
      </c>
      <c r="M677">
        <v>2000</v>
      </c>
      <c r="N677">
        <v>9.15</v>
      </c>
      <c r="O677">
        <v>0.65</v>
      </c>
      <c r="P677">
        <v>8</v>
      </c>
      <c r="Q677">
        <v>173</v>
      </c>
      <c r="R677">
        <v>8</v>
      </c>
      <c r="S677">
        <v>500</v>
      </c>
      <c r="T677">
        <v>4.09</v>
      </c>
      <c r="U677">
        <v>0</v>
      </c>
      <c r="V677">
        <v>0</v>
      </c>
      <c r="W677">
        <v>0</v>
      </c>
      <c r="X677">
        <v>0</v>
      </c>
      <c r="Y677">
        <v>0</v>
      </c>
      <c r="Z677">
        <v>0</v>
      </c>
      <c r="AB677" t="s">
        <v>973</v>
      </c>
      <c r="AD677">
        <f t="shared" si="90"/>
        <v>22</v>
      </c>
      <c r="AE677">
        <f t="shared" si="91"/>
        <v>8</v>
      </c>
      <c r="AF677">
        <f t="shared" si="92"/>
        <v>0</v>
      </c>
      <c r="AG677" s="7">
        <f t="shared" si="93"/>
        <v>8.5720544053504693</v>
      </c>
      <c r="AH677" s="7">
        <f t="shared" si="94"/>
        <v>2.2800000000000002</v>
      </c>
      <c r="AI677" s="7" t="e">
        <f t="shared" si="95"/>
        <v>#NUM!</v>
      </c>
      <c r="AJ677" s="7"/>
      <c r="AK677" s="7">
        <f t="shared" si="96"/>
        <v>-0.5779455946495311</v>
      </c>
      <c r="AL677" s="7">
        <f t="shared" si="97"/>
        <v>-1.8099999999999996</v>
      </c>
      <c r="AM677" s="7" t="e">
        <f t="shared" si="98"/>
        <v>#NUM!</v>
      </c>
    </row>
    <row r="678" spans="1:39" x14ac:dyDescent="0.25">
      <c r="A678" t="s">
        <v>479</v>
      </c>
      <c r="B678" t="s">
        <v>235</v>
      </c>
      <c r="C678" s="6">
        <v>40404</v>
      </c>
      <c r="D678">
        <v>2</v>
      </c>
      <c r="E678">
        <v>1</v>
      </c>
      <c r="F678">
        <v>1.4</v>
      </c>
      <c r="G678">
        <v>1</v>
      </c>
      <c r="H678">
        <v>1</v>
      </c>
      <c r="I678">
        <v>1</v>
      </c>
      <c r="J678">
        <v>23</v>
      </c>
      <c r="K678">
        <v>2991</v>
      </c>
      <c r="L678">
        <v>44</v>
      </c>
      <c r="M678">
        <v>0</v>
      </c>
      <c r="N678">
        <v>18.899999999999999</v>
      </c>
      <c r="O678">
        <v>0</v>
      </c>
      <c r="P678">
        <v>0</v>
      </c>
      <c r="Q678">
        <v>0</v>
      </c>
      <c r="R678">
        <v>0</v>
      </c>
      <c r="S678">
        <v>0</v>
      </c>
      <c r="T678">
        <v>0</v>
      </c>
      <c r="U678">
        <v>0</v>
      </c>
      <c r="V678">
        <v>0</v>
      </c>
      <c r="W678">
        <v>0</v>
      </c>
      <c r="X678">
        <v>0</v>
      </c>
      <c r="Y678">
        <v>0</v>
      </c>
      <c r="Z678">
        <v>0</v>
      </c>
      <c r="AB678" t="s">
        <v>1127</v>
      </c>
      <c r="AD678">
        <f t="shared" si="90"/>
        <v>23</v>
      </c>
      <c r="AE678">
        <f t="shared" si="91"/>
        <v>0</v>
      </c>
      <c r="AF678">
        <f t="shared" si="92"/>
        <v>0</v>
      </c>
      <c r="AG678" s="7">
        <f t="shared" si="93"/>
        <v>20.43426003661898</v>
      </c>
      <c r="AH678" s="7" t="e">
        <f t="shared" si="94"/>
        <v>#NUM!</v>
      </c>
      <c r="AI678" s="7" t="e">
        <f t="shared" si="95"/>
        <v>#NUM!</v>
      </c>
      <c r="AJ678" s="7"/>
      <c r="AK678" s="7">
        <f t="shared" si="96"/>
        <v>1.5342600366189814</v>
      </c>
      <c r="AL678" s="7" t="e">
        <f t="shared" si="97"/>
        <v>#NUM!</v>
      </c>
      <c r="AM678" s="7" t="e">
        <f t="shared" si="98"/>
        <v>#NUM!</v>
      </c>
    </row>
    <row r="679" spans="1:39" x14ac:dyDescent="0.25">
      <c r="A679" t="s">
        <v>479</v>
      </c>
      <c r="B679" t="s">
        <v>235</v>
      </c>
      <c r="C679" s="6">
        <v>40405</v>
      </c>
      <c r="D679">
        <v>2</v>
      </c>
      <c r="E679">
        <v>3</v>
      </c>
      <c r="F679">
        <v>1.4</v>
      </c>
      <c r="G679">
        <v>1</v>
      </c>
      <c r="H679">
        <v>1</v>
      </c>
      <c r="I679">
        <v>0.87</v>
      </c>
      <c r="J679">
        <v>26</v>
      </c>
      <c r="K679">
        <v>621</v>
      </c>
      <c r="L679">
        <v>61</v>
      </c>
      <c r="M679">
        <v>2500</v>
      </c>
      <c r="N679">
        <v>21.73</v>
      </c>
      <c r="O679">
        <v>0.75</v>
      </c>
      <c r="P679">
        <v>19</v>
      </c>
      <c r="Q679">
        <v>369</v>
      </c>
      <c r="R679">
        <v>20</v>
      </c>
      <c r="S679">
        <v>1000</v>
      </c>
      <c r="T679">
        <v>7.84</v>
      </c>
      <c r="U679">
        <v>0.65</v>
      </c>
      <c r="V679">
        <v>17</v>
      </c>
      <c r="W679">
        <v>220</v>
      </c>
      <c r="X679">
        <v>10</v>
      </c>
      <c r="Y679">
        <v>500</v>
      </c>
      <c r="Z679">
        <v>4.55</v>
      </c>
      <c r="AA679" t="s">
        <v>793</v>
      </c>
      <c r="AD679">
        <f t="shared" si="90"/>
        <v>62</v>
      </c>
      <c r="AE679">
        <f t="shared" si="91"/>
        <v>36</v>
      </c>
      <c r="AF679">
        <f t="shared" si="92"/>
        <v>17</v>
      </c>
      <c r="AG679" s="7">
        <f t="shared" si="93"/>
        <v>12.831046720270807</v>
      </c>
      <c r="AH679" s="7">
        <f t="shared" si="94"/>
        <v>5.5400860341636289</v>
      </c>
      <c r="AI679" s="7">
        <f t="shared" si="95"/>
        <v>2.5499999999999998</v>
      </c>
      <c r="AJ679" s="7"/>
      <c r="AK679" s="7">
        <f t="shared" si="96"/>
        <v>-8.8989532797291933</v>
      </c>
      <c r="AL679" s="7">
        <f t="shared" si="97"/>
        <v>-2.299913965836371</v>
      </c>
      <c r="AM679" s="7">
        <f t="shared" si="98"/>
        <v>-2</v>
      </c>
    </row>
    <row r="680" spans="1:39" x14ac:dyDescent="0.25">
      <c r="A680" t="s">
        <v>479</v>
      </c>
      <c r="B680" t="s">
        <v>235</v>
      </c>
      <c r="C680" s="6">
        <v>40405</v>
      </c>
      <c r="D680">
        <v>2</v>
      </c>
      <c r="E680">
        <v>2</v>
      </c>
      <c r="F680">
        <v>1.4</v>
      </c>
      <c r="G680">
        <v>1</v>
      </c>
      <c r="H680">
        <v>1</v>
      </c>
      <c r="I680">
        <v>1</v>
      </c>
      <c r="J680">
        <v>17</v>
      </c>
      <c r="K680">
        <v>3712</v>
      </c>
      <c r="L680">
        <v>101</v>
      </c>
      <c r="M680">
        <v>0</v>
      </c>
      <c r="N680">
        <v>29.45</v>
      </c>
      <c r="O680">
        <v>0.94</v>
      </c>
      <c r="P680">
        <v>9</v>
      </c>
      <c r="Q680">
        <v>2051</v>
      </c>
      <c r="R680">
        <v>10</v>
      </c>
      <c r="S680">
        <v>4000</v>
      </c>
      <c r="T680">
        <v>20.350000000000001</v>
      </c>
      <c r="U680">
        <v>0</v>
      </c>
      <c r="V680">
        <v>0</v>
      </c>
      <c r="W680">
        <v>0</v>
      </c>
      <c r="X680">
        <v>0</v>
      </c>
      <c r="Y680">
        <v>0</v>
      </c>
      <c r="Z680">
        <v>0</v>
      </c>
      <c r="AA680" t="s">
        <v>1059</v>
      </c>
      <c r="AD680">
        <f t="shared" si="90"/>
        <v>26</v>
      </c>
      <c r="AE680">
        <f t="shared" si="91"/>
        <v>9</v>
      </c>
      <c r="AF680">
        <f t="shared" si="92"/>
        <v>0</v>
      </c>
      <c r="AG680" s="7">
        <f t="shared" si="93"/>
        <v>23.236364524498097</v>
      </c>
      <c r="AH680" s="7">
        <f t="shared" si="94"/>
        <v>14.418157049585103</v>
      </c>
      <c r="AI680" s="7" t="e">
        <f t="shared" si="95"/>
        <v>#NUM!</v>
      </c>
      <c r="AJ680" s="7"/>
      <c r="AK680" s="7">
        <f t="shared" si="96"/>
        <v>-6.2136354755019028</v>
      </c>
      <c r="AL680" s="7">
        <f t="shared" si="97"/>
        <v>-5.9318429504148984</v>
      </c>
      <c r="AM680" s="7" t="e">
        <f t="shared" si="98"/>
        <v>#NUM!</v>
      </c>
    </row>
    <row r="681" spans="1:39" x14ac:dyDescent="0.25">
      <c r="A681" t="s">
        <v>479</v>
      </c>
      <c r="B681" t="s">
        <v>235</v>
      </c>
      <c r="C681" s="6">
        <v>40405</v>
      </c>
      <c r="D681">
        <v>2</v>
      </c>
      <c r="E681">
        <v>2</v>
      </c>
      <c r="F681">
        <v>1.4</v>
      </c>
      <c r="G681">
        <v>0.8</v>
      </c>
      <c r="H681">
        <v>1</v>
      </c>
      <c r="I681">
        <v>1</v>
      </c>
      <c r="J681">
        <v>9</v>
      </c>
      <c r="K681">
        <v>1678</v>
      </c>
      <c r="L681">
        <v>14</v>
      </c>
      <c r="M681">
        <v>0</v>
      </c>
      <c r="N681">
        <v>6.72</v>
      </c>
      <c r="O681">
        <v>0.84</v>
      </c>
      <c r="P681">
        <v>5</v>
      </c>
      <c r="Q681">
        <v>536</v>
      </c>
      <c r="R681">
        <v>5</v>
      </c>
      <c r="S681">
        <v>2000</v>
      </c>
      <c r="T681">
        <v>3.54</v>
      </c>
      <c r="U681">
        <v>0.65</v>
      </c>
      <c r="V681">
        <v>0</v>
      </c>
      <c r="W681">
        <v>0</v>
      </c>
      <c r="X681">
        <v>0</v>
      </c>
      <c r="Y681">
        <v>500</v>
      </c>
      <c r="Z681">
        <v>0</v>
      </c>
      <c r="AA681" t="s">
        <v>1088</v>
      </c>
      <c r="AD681">
        <f t="shared" si="90"/>
        <v>14</v>
      </c>
      <c r="AE681">
        <f t="shared" si="91"/>
        <v>5</v>
      </c>
      <c r="AF681">
        <f t="shared" si="92"/>
        <v>0</v>
      </c>
      <c r="AG681" s="7">
        <f t="shared" si="93"/>
        <v>13.823168322514663</v>
      </c>
      <c r="AH681" s="7">
        <f t="shared" si="94"/>
        <v>5.6661580870019144</v>
      </c>
      <c r="AI681" s="7" t="e">
        <f t="shared" si="95"/>
        <v>#NUM!</v>
      </c>
      <c r="AJ681" s="7"/>
      <c r="AK681" s="7">
        <f t="shared" si="96"/>
        <v>7.1031683225146631</v>
      </c>
      <c r="AL681" s="7">
        <f t="shared" si="97"/>
        <v>2.1261580870019143</v>
      </c>
      <c r="AM681" s="7" t="e">
        <f t="shared" si="98"/>
        <v>#NUM!</v>
      </c>
    </row>
    <row r="682" spans="1:39" x14ac:dyDescent="0.25">
      <c r="A682" t="s">
        <v>315</v>
      </c>
      <c r="B682" t="s">
        <v>317</v>
      </c>
      <c r="C682" s="6">
        <v>40296</v>
      </c>
      <c r="D682">
        <v>2</v>
      </c>
      <c r="E682">
        <v>3</v>
      </c>
      <c r="F682">
        <v>1.4</v>
      </c>
      <c r="G682">
        <v>1</v>
      </c>
      <c r="H682">
        <v>1</v>
      </c>
      <c r="I682">
        <v>1</v>
      </c>
      <c r="J682">
        <v>16</v>
      </c>
      <c r="K682">
        <v>1715</v>
      </c>
      <c r="L682">
        <v>45</v>
      </c>
      <c r="M682">
        <v>0</v>
      </c>
      <c r="N682">
        <v>19.25</v>
      </c>
      <c r="O682">
        <v>0.8</v>
      </c>
      <c r="P682">
        <v>11</v>
      </c>
      <c r="Q682">
        <v>498</v>
      </c>
      <c r="R682">
        <v>30</v>
      </c>
      <c r="S682">
        <v>1500</v>
      </c>
      <c r="T682">
        <v>11.25</v>
      </c>
      <c r="U682">
        <v>0.65</v>
      </c>
      <c r="V682">
        <v>20</v>
      </c>
      <c r="W682">
        <v>321</v>
      </c>
      <c r="X682">
        <v>19</v>
      </c>
      <c r="Y682">
        <v>500</v>
      </c>
      <c r="Z682">
        <v>6.6</v>
      </c>
      <c r="AA682" t="s">
        <v>741</v>
      </c>
      <c r="AD682">
        <f t="shared" si="90"/>
        <v>47</v>
      </c>
      <c r="AE682">
        <f t="shared" si="91"/>
        <v>31</v>
      </c>
      <c r="AF682">
        <f t="shared" si="92"/>
        <v>20</v>
      </c>
      <c r="AG682" s="7">
        <f t="shared" si="93"/>
        <v>19.614958775332678</v>
      </c>
      <c r="AH682" s="7">
        <f t="shared" si="94"/>
        <v>7.1893070595935438</v>
      </c>
      <c r="AI682" s="7">
        <f t="shared" si="95"/>
        <v>3.9451483685893742</v>
      </c>
      <c r="AJ682" s="7"/>
      <c r="AK682" s="7">
        <f t="shared" si="96"/>
        <v>0.36495877533267773</v>
      </c>
      <c r="AL682" s="7">
        <f t="shared" si="97"/>
        <v>-4.0606929404064562</v>
      </c>
      <c r="AM682" s="7">
        <f t="shared" si="98"/>
        <v>-2.6548516314106254</v>
      </c>
    </row>
    <row r="683" spans="1:39" x14ac:dyDescent="0.25">
      <c r="A683" t="s">
        <v>315</v>
      </c>
      <c r="B683" t="s">
        <v>317</v>
      </c>
      <c r="C683" s="6">
        <v>40297</v>
      </c>
      <c r="D683">
        <v>2</v>
      </c>
      <c r="E683">
        <v>3</v>
      </c>
      <c r="F683">
        <v>1.4</v>
      </c>
      <c r="G683">
        <v>1</v>
      </c>
      <c r="H683">
        <v>1</v>
      </c>
      <c r="I683">
        <v>1</v>
      </c>
      <c r="J683">
        <v>3</v>
      </c>
      <c r="K683">
        <v>1492</v>
      </c>
      <c r="L683">
        <v>8</v>
      </c>
      <c r="M683">
        <v>0</v>
      </c>
      <c r="N683">
        <v>6.3</v>
      </c>
      <c r="O683">
        <v>0.8</v>
      </c>
      <c r="P683">
        <v>2</v>
      </c>
      <c r="Q683">
        <v>576</v>
      </c>
      <c r="R683">
        <v>5</v>
      </c>
      <c r="S683">
        <v>1500</v>
      </c>
      <c r="T683">
        <v>4.22</v>
      </c>
      <c r="U683">
        <v>0.71</v>
      </c>
      <c r="V683">
        <v>4</v>
      </c>
      <c r="W683">
        <v>387</v>
      </c>
      <c r="X683">
        <v>4</v>
      </c>
      <c r="Y683">
        <v>750</v>
      </c>
      <c r="Z683">
        <v>3.46</v>
      </c>
      <c r="AB683" t="s">
        <v>187</v>
      </c>
      <c r="AD683">
        <f t="shared" si="90"/>
        <v>9</v>
      </c>
      <c r="AE683">
        <f t="shared" si="91"/>
        <v>6</v>
      </c>
      <c r="AF683">
        <f t="shared" si="92"/>
        <v>4</v>
      </c>
      <c r="AG683" s="7">
        <f t="shared" si="93"/>
        <v>12.167742526448061</v>
      </c>
      <c r="AH683" s="7">
        <f t="shared" si="94"/>
        <v>6.1131367176076461</v>
      </c>
      <c r="AI683" s="7">
        <f t="shared" si="95"/>
        <v>4.0488683144158584</v>
      </c>
      <c r="AJ683" s="7"/>
      <c r="AK683" s="7">
        <f t="shared" si="96"/>
        <v>5.8677425264480609</v>
      </c>
      <c r="AL683" s="7">
        <f t="shared" si="97"/>
        <v>1.8931367176076463</v>
      </c>
      <c r="AM683" s="7">
        <f t="shared" si="98"/>
        <v>0.58886831441585841</v>
      </c>
    </row>
    <row r="684" spans="1:39" x14ac:dyDescent="0.25">
      <c r="A684" t="s">
        <v>315</v>
      </c>
      <c r="B684" t="s">
        <v>317</v>
      </c>
      <c r="C684" s="6">
        <v>40298</v>
      </c>
      <c r="D684">
        <v>2</v>
      </c>
      <c r="E684">
        <v>3</v>
      </c>
      <c r="F684">
        <v>1.4</v>
      </c>
      <c r="G684">
        <v>1</v>
      </c>
      <c r="H684">
        <v>1</v>
      </c>
      <c r="I684">
        <v>1</v>
      </c>
      <c r="J684">
        <v>3</v>
      </c>
      <c r="K684">
        <v>979</v>
      </c>
      <c r="L684">
        <v>10</v>
      </c>
      <c r="M684">
        <v>0</v>
      </c>
      <c r="N684">
        <v>7</v>
      </c>
      <c r="O684">
        <v>0.8</v>
      </c>
      <c r="P684">
        <v>3</v>
      </c>
      <c r="Q684">
        <v>543</v>
      </c>
      <c r="R684">
        <v>8</v>
      </c>
      <c r="S684">
        <v>1500</v>
      </c>
      <c r="T684">
        <v>5.0599999999999996</v>
      </c>
      <c r="U684">
        <v>0.65</v>
      </c>
      <c r="V684">
        <v>4</v>
      </c>
      <c r="W684">
        <v>380</v>
      </c>
      <c r="X684">
        <v>5</v>
      </c>
      <c r="Y684">
        <v>500</v>
      </c>
      <c r="Z684">
        <v>3.41</v>
      </c>
      <c r="AA684" t="s">
        <v>742</v>
      </c>
      <c r="AD684">
        <f t="shared" si="90"/>
        <v>10</v>
      </c>
      <c r="AE684">
        <f t="shared" si="91"/>
        <v>7</v>
      </c>
      <c r="AF684">
        <f t="shared" si="92"/>
        <v>4</v>
      </c>
      <c r="AG684" s="7">
        <f t="shared" si="93"/>
        <v>9.5509354796276007</v>
      </c>
      <c r="AH684" s="7">
        <f t="shared" si="94"/>
        <v>5.8883428797608097</v>
      </c>
      <c r="AI684" s="7">
        <f t="shared" si="95"/>
        <v>3.9667243784367945</v>
      </c>
      <c r="AJ684" s="7"/>
      <c r="AK684" s="7">
        <f t="shared" si="96"/>
        <v>2.5509354796276007</v>
      </c>
      <c r="AL684" s="7">
        <f t="shared" si="97"/>
        <v>0.82834287976081011</v>
      </c>
      <c r="AM684" s="7">
        <f t="shared" si="98"/>
        <v>0.55672437843679434</v>
      </c>
    </row>
    <row r="685" spans="1:39" x14ac:dyDescent="0.25">
      <c r="A685" t="s">
        <v>315</v>
      </c>
      <c r="B685" t="s">
        <v>317</v>
      </c>
      <c r="C685" s="6">
        <v>40298</v>
      </c>
      <c r="D685">
        <v>2</v>
      </c>
      <c r="E685">
        <v>3</v>
      </c>
      <c r="F685">
        <v>1.4</v>
      </c>
      <c r="G685">
        <v>1</v>
      </c>
      <c r="H685">
        <v>1</v>
      </c>
      <c r="I685">
        <v>1</v>
      </c>
      <c r="J685">
        <v>12</v>
      </c>
      <c r="K685">
        <v>1518</v>
      </c>
      <c r="L685">
        <v>35</v>
      </c>
      <c r="M685">
        <v>0</v>
      </c>
      <c r="N685">
        <v>15.75</v>
      </c>
      <c r="O685">
        <v>0.8</v>
      </c>
      <c r="P685">
        <v>8</v>
      </c>
      <c r="Q685">
        <v>471</v>
      </c>
      <c r="R685">
        <v>24</v>
      </c>
      <c r="S685">
        <v>1500</v>
      </c>
      <c r="T685">
        <v>9.56</v>
      </c>
      <c r="U685">
        <v>0.65</v>
      </c>
      <c r="V685">
        <v>15</v>
      </c>
      <c r="W685">
        <v>329</v>
      </c>
      <c r="X685">
        <v>16</v>
      </c>
      <c r="Y685">
        <v>500</v>
      </c>
      <c r="Z685">
        <v>5.91</v>
      </c>
      <c r="AA685" t="s">
        <v>743</v>
      </c>
      <c r="AD685">
        <f t="shared" si="90"/>
        <v>35</v>
      </c>
      <c r="AE685">
        <f t="shared" si="91"/>
        <v>23</v>
      </c>
      <c r="AF685">
        <f t="shared" si="92"/>
        <v>15</v>
      </c>
      <c r="AG685" s="7">
        <f t="shared" si="93"/>
        <v>16.434367979657409</v>
      </c>
      <c r="AH685" s="7">
        <f t="shared" si="94"/>
        <v>6.2695929484123631</v>
      </c>
      <c r="AI685" s="7">
        <f t="shared" si="95"/>
        <v>3.8426244785696562</v>
      </c>
      <c r="AJ685" s="7"/>
      <c r="AK685" s="7">
        <f t="shared" si="96"/>
        <v>0.68436797965740936</v>
      </c>
      <c r="AL685" s="7">
        <f t="shared" si="97"/>
        <v>-3.2904070515876374</v>
      </c>
      <c r="AM685" s="7">
        <f t="shared" si="98"/>
        <v>-2.067375521430344</v>
      </c>
    </row>
    <row r="686" spans="1:39" x14ac:dyDescent="0.25">
      <c r="A686" t="s">
        <v>315</v>
      </c>
      <c r="B686" t="s">
        <v>317</v>
      </c>
      <c r="C686" s="6">
        <v>40299</v>
      </c>
      <c r="D686">
        <v>2</v>
      </c>
      <c r="E686">
        <v>3</v>
      </c>
      <c r="F686">
        <v>1.4</v>
      </c>
      <c r="G686">
        <v>1</v>
      </c>
      <c r="H686">
        <v>1</v>
      </c>
      <c r="I686">
        <v>1</v>
      </c>
      <c r="J686">
        <v>4</v>
      </c>
      <c r="K686">
        <v>1765</v>
      </c>
      <c r="L686">
        <v>8</v>
      </c>
      <c r="M686">
        <v>0</v>
      </c>
      <c r="N686">
        <v>6.3</v>
      </c>
      <c r="O686">
        <v>0.8</v>
      </c>
      <c r="P686">
        <v>2</v>
      </c>
      <c r="Q686">
        <v>650</v>
      </c>
      <c r="R686">
        <v>5</v>
      </c>
      <c r="S686">
        <v>1500</v>
      </c>
      <c r="T686">
        <v>4.22</v>
      </c>
      <c r="U686">
        <v>0.71</v>
      </c>
      <c r="V686">
        <v>3</v>
      </c>
      <c r="W686">
        <v>373</v>
      </c>
      <c r="X686">
        <v>3</v>
      </c>
      <c r="Y686">
        <v>750</v>
      </c>
      <c r="Z686">
        <v>3.21</v>
      </c>
      <c r="AB686" t="s">
        <v>193</v>
      </c>
      <c r="AD686">
        <f t="shared" si="90"/>
        <v>9</v>
      </c>
      <c r="AE686">
        <f t="shared" si="91"/>
        <v>5</v>
      </c>
      <c r="AF686">
        <f t="shared" si="92"/>
        <v>3</v>
      </c>
      <c r="AG686" s="7">
        <f t="shared" si="93"/>
        <v>13.336482363739602</v>
      </c>
      <c r="AH686" s="7">
        <f t="shared" si="94"/>
        <v>6.6584793340581676</v>
      </c>
      <c r="AI686" s="7">
        <f t="shared" si="95"/>
        <v>3.8295619300841222</v>
      </c>
      <c r="AJ686" s="7"/>
      <c r="AK686" s="7">
        <f t="shared" si="96"/>
        <v>7.0364823637396023</v>
      </c>
      <c r="AL686" s="7">
        <f t="shared" si="97"/>
        <v>2.4384793340581679</v>
      </c>
      <c r="AM686" s="7">
        <f t="shared" si="98"/>
        <v>0.61956193008412219</v>
      </c>
    </row>
    <row r="687" spans="1:39" x14ac:dyDescent="0.25">
      <c r="A687" t="s">
        <v>315</v>
      </c>
      <c r="B687" t="s">
        <v>317</v>
      </c>
      <c r="C687" s="6">
        <v>40300</v>
      </c>
      <c r="D687">
        <v>2</v>
      </c>
      <c r="E687">
        <v>3</v>
      </c>
      <c r="F687">
        <v>1.4</v>
      </c>
      <c r="G687">
        <v>1</v>
      </c>
      <c r="H687">
        <v>1</v>
      </c>
      <c r="I687">
        <v>0.8</v>
      </c>
      <c r="J687">
        <v>9</v>
      </c>
      <c r="K687">
        <v>373</v>
      </c>
      <c r="L687">
        <v>32</v>
      </c>
      <c r="M687">
        <v>1500</v>
      </c>
      <c r="N687">
        <v>11.81</v>
      </c>
      <c r="O687">
        <v>0.65</v>
      </c>
      <c r="P687">
        <v>18</v>
      </c>
      <c r="Q687">
        <v>286</v>
      </c>
      <c r="R687">
        <v>24</v>
      </c>
      <c r="S687">
        <v>500</v>
      </c>
      <c r="T687">
        <v>7.73</v>
      </c>
      <c r="U687">
        <v>0.56999999999999995</v>
      </c>
      <c r="V687">
        <v>6</v>
      </c>
      <c r="W687">
        <v>114</v>
      </c>
      <c r="X687">
        <v>5</v>
      </c>
      <c r="Y687">
        <v>200</v>
      </c>
      <c r="Z687">
        <v>2.99</v>
      </c>
      <c r="AA687" t="s">
        <v>671</v>
      </c>
      <c r="AD687">
        <f t="shared" si="90"/>
        <v>33</v>
      </c>
      <c r="AE687">
        <f t="shared" si="91"/>
        <v>24</v>
      </c>
      <c r="AF687">
        <f t="shared" si="92"/>
        <v>6</v>
      </c>
      <c r="AG687" s="7">
        <f t="shared" si="93"/>
        <v>5.4476866892745965</v>
      </c>
      <c r="AH687" s="7">
        <f t="shared" si="94"/>
        <v>3.5053412455540007</v>
      </c>
      <c r="AI687" s="7">
        <f t="shared" si="95"/>
        <v>2.2199999999999998</v>
      </c>
      <c r="AJ687" s="7"/>
      <c r="AK687" s="7">
        <f t="shared" si="96"/>
        <v>-6.362313310725404</v>
      </c>
      <c r="AL687" s="7">
        <f t="shared" si="97"/>
        <v>-4.2246587544459997</v>
      </c>
      <c r="AM687" s="7">
        <f t="shared" si="98"/>
        <v>-0.77000000000000046</v>
      </c>
    </row>
    <row r="688" spans="1:39" x14ac:dyDescent="0.25">
      <c r="A688" t="s">
        <v>315</v>
      </c>
      <c r="B688" t="s">
        <v>317</v>
      </c>
      <c r="C688" s="6">
        <v>40300</v>
      </c>
      <c r="D688">
        <v>2</v>
      </c>
      <c r="E688">
        <v>2</v>
      </c>
      <c r="F688">
        <v>1.4</v>
      </c>
      <c r="G688">
        <v>1</v>
      </c>
      <c r="H688">
        <v>1</v>
      </c>
      <c r="I688">
        <v>1</v>
      </c>
      <c r="J688">
        <v>8</v>
      </c>
      <c r="K688">
        <v>3725</v>
      </c>
      <c r="L688">
        <v>46</v>
      </c>
      <c r="M688">
        <v>0</v>
      </c>
      <c r="N688">
        <v>19.600000000000001</v>
      </c>
      <c r="O688">
        <v>0.9</v>
      </c>
      <c r="P688">
        <v>6</v>
      </c>
      <c r="Q688">
        <v>1850</v>
      </c>
      <c r="R688">
        <v>6</v>
      </c>
      <c r="S688">
        <v>3000</v>
      </c>
      <c r="T688">
        <v>12.4</v>
      </c>
      <c r="U688">
        <v>0</v>
      </c>
      <c r="V688">
        <v>0</v>
      </c>
      <c r="W688">
        <v>0</v>
      </c>
      <c r="X688">
        <v>0</v>
      </c>
      <c r="Y688">
        <v>0</v>
      </c>
      <c r="Z688">
        <v>0</v>
      </c>
      <c r="AA688" t="s">
        <v>1043</v>
      </c>
      <c r="AD688">
        <f t="shared" si="90"/>
        <v>14</v>
      </c>
      <c r="AE688">
        <f t="shared" si="91"/>
        <v>6</v>
      </c>
      <c r="AF688">
        <f t="shared" si="92"/>
        <v>0</v>
      </c>
      <c r="AG688" s="7">
        <f t="shared" si="93"/>
        <v>20.300704897298075</v>
      </c>
      <c r="AH688" s="7">
        <f t="shared" si="94"/>
        <v>13.138829274019711</v>
      </c>
      <c r="AI688" s="7" t="e">
        <f t="shared" si="95"/>
        <v>#NUM!</v>
      </c>
      <c r="AJ688" s="7"/>
      <c r="AK688" s="7">
        <f t="shared" si="96"/>
        <v>0.70070489729807406</v>
      </c>
      <c r="AL688" s="7">
        <f t="shared" si="97"/>
        <v>0.73882927401971088</v>
      </c>
      <c r="AM688" s="7" t="e">
        <f t="shared" si="98"/>
        <v>#NUM!</v>
      </c>
    </row>
    <row r="689" spans="1:39" x14ac:dyDescent="0.25">
      <c r="A689" t="s">
        <v>315</v>
      </c>
      <c r="B689" t="s">
        <v>316</v>
      </c>
      <c r="C689" s="6">
        <v>40295</v>
      </c>
      <c r="D689">
        <v>2</v>
      </c>
      <c r="E689">
        <v>3</v>
      </c>
      <c r="F689">
        <v>1.4</v>
      </c>
      <c r="G689">
        <v>1</v>
      </c>
      <c r="H689">
        <v>1</v>
      </c>
      <c r="I689">
        <v>1</v>
      </c>
      <c r="J689">
        <v>3</v>
      </c>
      <c r="K689">
        <v>1909</v>
      </c>
      <c r="L689">
        <v>8</v>
      </c>
      <c r="M689">
        <v>0</v>
      </c>
      <c r="N689">
        <v>6.3</v>
      </c>
      <c r="O689">
        <v>0.84</v>
      </c>
      <c r="P689">
        <v>3</v>
      </c>
      <c r="Q689">
        <v>1210</v>
      </c>
      <c r="R689">
        <v>5</v>
      </c>
      <c r="S689">
        <v>2000</v>
      </c>
      <c r="T689">
        <v>4.43</v>
      </c>
      <c r="U689">
        <v>0.8</v>
      </c>
      <c r="V689">
        <v>3</v>
      </c>
      <c r="W689">
        <v>713</v>
      </c>
      <c r="X689">
        <v>3</v>
      </c>
      <c r="Y689">
        <v>1500</v>
      </c>
      <c r="Z689">
        <v>3.66</v>
      </c>
      <c r="AB689" t="s">
        <v>101</v>
      </c>
      <c r="AD689">
        <f t="shared" si="90"/>
        <v>9</v>
      </c>
      <c r="AE689">
        <f t="shared" si="91"/>
        <v>6</v>
      </c>
      <c r="AF689">
        <f t="shared" si="92"/>
        <v>3</v>
      </c>
      <c r="AG689" s="7">
        <f t="shared" si="93"/>
        <v>13.897000171220954</v>
      </c>
      <c r="AH689" s="7">
        <f t="shared" si="94"/>
        <v>10.352059786689734</v>
      </c>
      <c r="AI689" s="7">
        <f t="shared" si="95"/>
        <v>6.9568665854369742</v>
      </c>
      <c r="AJ689" s="7"/>
      <c r="AK689" s="7">
        <f t="shared" si="96"/>
        <v>7.5970001712209543</v>
      </c>
      <c r="AL689" s="7">
        <f t="shared" si="97"/>
        <v>5.9220597866897347</v>
      </c>
      <c r="AM689" s="7">
        <f t="shared" si="98"/>
        <v>3.2968665854369741</v>
      </c>
    </row>
    <row r="690" spans="1:39" x14ac:dyDescent="0.25">
      <c r="A690" t="s">
        <v>177</v>
      </c>
      <c r="B690" t="s">
        <v>178</v>
      </c>
      <c r="C690" s="6">
        <v>40176</v>
      </c>
      <c r="D690">
        <v>2</v>
      </c>
      <c r="E690">
        <v>3</v>
      </c>
      <c r="F690">
        <v>1.4</v>
      </c>
      <c r="G690">
        <v>1</v>
      </c>
      <c r="H690">
        <v>1</v>
      </c>
      <c r="I690">
        <v>1</v>
      </c>
      <c r="J690">
        <v>9</v>
      </c>
      <c r="K690">
        <v>2796</v>
      </c>
      <c r="L690">
        <v>18</v>
      </c>
      <c r="M690">
        <v>0</v>
      </c>
      <c r="N690">
        <v>9.8000000000000007</v>
      </c>
      <c r="O690">
        <v>0.84</v>
      </c>
      <c r="P690">
        <v>4</v>
      </c>
      <c r="Q690">
        <v>676</v>
      </c>
      <c r="R690">
        <v>10</v>
      </c>
      <c r="S690">
        <v>2000</v>
      </c>
      <c r="T690">
        <v>5.9</v>
      </c>
      <c r="U690">
        <v>0.71</v>
      </c>
      <c r="V690">
        <v>6</v>
      </c>
      <c r="W690">
        <v>327</v>
      </c>
      <c r="X690">
        <v>6</v>
      </c>
      <c r="Y690">
        <v>750</v>
      </c>
      <c r="Z690">
        <v>3.96</v>
      </c>
      <c r="AB690" t="s">
        <v>154</v>
      </c>
      <c r="AD690">
        <f t="shared" si="90"/>
        <v>19</v>
      </c>
      <c r="AE690">
        <f t="shared" si="91"/>
        <v>10</v>
      </c>
      <c r="AF690">
        <f t="shared" si="92"/>
        <v>6</v>
      </c>
      <c r="AG690" s="7">
        <f t="shared" si="93"/>
        <v>18.93776080135741</v>
      </c>
      <c r="AH690" s="7">
        <f t="shared" si="94"/>
        <v>7.3369251798900601</v>
      </c>
      <c r="AI690" s="7">
        <f t="shared" si="95"/>
        <v>3.3990184579803246</v>
      </c>
      <c r="AJ690" s="7"/>
      <c r="AK690" s="7">
        <f t="shared" si="96"/>
        <v>9.137760801357409</v>
      </c>
      <c r="AL690" s="7">
        <f t="shared" si="97"/>
        <v>1.4369251798900597</v>
      </c>
      <c r="AM690" s="7">
        <f t="shared" si="98"/>
        <v>-0.56098154201967532</v>
      </c>
    </row>
    <row r="691" spans="1:39" x14ac:dyDescent="0.25">
      <c r="A691" t="s">
        <v>177</v>
      </c>
      <c r="B691" t="s">
        <v>178</v>
      </c>
      <c r="C691" s="6">
        <v>40177</v>
      </c>
      <c r="D691">
        <v>2</v>
      </c>
      <c r="E691">
        <v>2</v>
      </c>
      <c r="F691">
        <v>1.4</v>
      </c>
      <c r="G691">
        <v>1</v>
      </c>
      <c r="H691">
        <v>1</v>
      </c>
      <c r="I691">
        <v>1</v>
      </c>
      <c r="J691">
        <v>14</v>
      </c>
      <c r="K691">
        <v>2985</v>
      </c>
      <c r="L691">
        <v>54</v>
      </c>
      <c r="M691">
        <v>0</v>
      </c>
      <c r="N691">
        <v>22.4</v>
      </c>
      <c r="O691">
        <v>0.84</v>
      </c>
      <c r="P691">
        <v>8</v>
      </c>
      <c r="Q691">
        <v>1275</v>
      </c>
      <c r="R691">
        <v>8</v>
      </c>
      <c r="S691">
        <v>2000</v>
      </c>
      <c r="T691">
        <v>9.02</v>
      </c>
      <c r="U691">
        <v>0.71</v>
      </c>
      <c r="V691">
        <v>0</v>
      </c>
      <c r="W691">
        <v>0</v>
      </c>
      <c r="X691">
        <v>0</v>
      </c>
      <c r="Y691">
        <v>750</v>
      </c>
      <c r="Z691">
        <v>0</v>
      </c>
      <c r="AB691" t="s">
        <v>903</v>
      </c>
      <c r="AD691">
        <f t="shared" si="90"/>
        <v>22</v>
      </c>
      <c r="AE691">
        <f t="shared" si="91"/>
        <v>8</v>
      </c>
      <c r="AF691">
        <f t="shared" si="92"/>
        <v>0</v>
      </c>
      <c r="AG691" s="7">
        <f t="shared" si="93"/>
        <v>20.191154277931176</v>
      </c>
      <c r="AH691" s="7">
        <f t="shared" si="94"/>
        <v>10.969747765819182</v>
      </c>
      <c r="AI691" s="7" t="e">
        <f t="shared" si="95"/>
        <v>#NUM!</v>
      </c>
      <c r="AJ691" s="7"/>
      <c r="AK691" s="7">
        <f t="shared" si="96"/>
        <v>-2.2088457220688227</v>
      </c>
      <c r="AL691" s="7">
        <f t="shared" si="97"/>
        <v>1.9497477658191826</v>
      </c>
      <c r="AM691" s="7" t="e">
        <f t="shared" si="98"/>
        <v>#NUM!</v>
      </c>
    </row>
    <row r="692" spans="1:39" x14ac:dyDescent="0.25">
      <c r="A692" t="s">
        <v>177</v>
      </c>
      <c r="B692" t="s">
        <v>178</v>
      </c>
      <c r="C692" s="6">
        <v>40177</v>
      </c>
      <c r="D692">
        <v>2</v>
      </c>
      <c r="E692">
        <v>2</v>
      </c>
      <c r="F692">
        <v>1.4</v>
      </c>
      <c r="G692">
        <v>1</v>
      </c>
      <c r="H692">
        <v>1</v>
      </c>
      <c r="I692">
        <v>0.71</v>
      </c>
      <c r="J692">
        <v>14</v>
      </c>
      <c r="K692">
        <v>246</v>
      </c>
      <c r="L692">
        <v>32</v>
      </c>
      <c r="M692">
        <v>750</v>
      </c>
      <c r="N692">
        <v>10.39</v>
      </c>
      <c r="O692">
        <v>0.61</v>
      </c>
      <c r="P692">
        <v>20</v>
      </c>
      <c r="Q692">
        <v>163</v>
      </c>
      <c r="R692">
        <v>20</v>
      </c>
      <c r="S692">
        <v>300</v>
      </c>
      <c r="T692">
        <v>6.36</v>
      </c>
      <c r="U692">
        <v>0</v>
      </c>
      <c r="V692">
        <v>0</v>
      </c>
      <c r="W692">
        <v>0</v>
      </c>
      <c r="X692">
        <v>0</v>
      </c>
      <c r="Y692">
        <v>0</v>
      </c>
      <c r="Z692">
        <v>0</v>
      </c>
      <c r="AB692" t="s">
        <v>904</v>
      </c>
      <c r="AD692">
        <f t="shared" si="90"/>
        <v>34</v>
      </c>
      <c r="AE692">
        <f t="shared" si="91"/>
        <v>20</v>
      </c>
      <c r="AF692">
        <f t="shared" si="92"/>
        <v>0</v>
      </c>
      <c r="AG692" s="7">
        <f t="shared" si="93"/>
        <v>3.06</v>
      </c>
      <c r="AH692" s="7">
        <f t="shared" si="94"/>
        <v>2.64</v>
      </c>
      <c r="AI692" s="7" t="e">
        <f t="shared" si="95"/>
        <v>#NUM!</v>
      </c>
      <c r="AJ692" s="7"/>
      <c r="AK692" s="7">
        <f t="shared" si="96"/>
        <v>-7.33</v>
      </c>
      <c r="AL692" s="7">
        <f t="shared" si="97"/>
        <v>-3.72</v>
      </c>
      <c r="AM692" s="7" t="e">
        <f t="shared" si="98"/>
        <v>#NUM!</v>
      </c>
    </row>
    <row r="693" spans="1:39" x14ac:dyDescent="0.25">
      <c r="A693" t="s">
        <v>177</v>
      </c>
      <c r="B693" t="s">
        <v>178</v>
      </c>
      <c r="C693" s="6">
        <v>40179</v>
      </c>
      <c r="D693">
        <v>2</v>
      </c>
      <c r="E693">
        <v>2</v>
      </c>
      <c r="F693">
        <v>1.4</v>
      </c>
      <c r="G693">
        <v>1</v>
      </c>
      <c r="H693">
        <v>1</v>
      </c>
      <c r="I693">
        <v>1</v>
      </c>
      <c r="J693">
        <v>16</v>
      </c>
      <c r="K693">
        <v>3212</v>
      </c>
      <c r="L693">
        <v>48</v>
      </c>
      <c r="M693">
        <v>0</v>
      </c>
      <c r="N693">
        <v>20.3</v>
      </c>
      <c r="O693">
        <v>0.84</v>
      </c>
      <c r="P693">
        <v>8</v>
      </c>
      <c r="Q693">
        <v>1262</v>
      </c>
      <c r="R693">
        <v>9</v>
      </c>
      <c r="S693">
        <v>2000</v>
      </c>
      <c r="T693">
        <v>7.76</v>
      </c>
      <c r="U693">
        <v>1</v>
      </c>
      <c r="V693">
        <v>0</v>
      </c>
      <c r="W693">
        <v>0</v>
      </c>
      <c r="X693">
        <v>0</v>
      </c>
      <c r="Y693">
        <v>0</v>
      </c>
      <c r="Z693">
        <v>0</v>
      </c>
      <c r="AB693" t="s">
        <v>899</v>
      </c>
      <c r="AD693">
        <f t="shared" si="90"/>
        <v>24</v>
      </c>
      <c r="AE693">
        <f t="shared" si="91"/>
        <v>8</v>
      </c>
      <c r="AF693">
        <f t="shared" si="92"/>
        <v>0</v>
      </c>
      <c r="AG693" s="7">
        <f t="shared" si="93"/>
        <v>21.336934193656901</v>
      </c>
      <c r="AH693" s="7">
        <f t="shared" si="94"/>
        <v>10.903240209593621</v>
      </c>
      <c r="AI693" s="7" t="e">
        <f t="shared" si="95"/>
        <v>#NUM!</v>
      </c>
      <c r="AJ693" s="7"/>
      <c r="AK693" s="7">
        <f t="shared" si="96"/>
        <v>1.0369341936569008</v>
      </c>
      <c r="AL693" s="7">
        <f t="shared" si="97"/>
        <v>3.1432402095936212</v>
      </c>
      <c r="AM693" s="7" t="e">
        <f t="shared" si="98"/>
        <v>#NUM!</v>
      </c>
    </row>
    <row r="694" spans="1:39" x14ac:dyDescent="0.25">
      <c r="A694" t="s">
        <v>177</v>
      </c>
      <c r="B694" t="s">
        <v>178</v>
      </c>
      <c r="C694" s="6">
        <v>40179</v>
      </c>
      <c r="D694">
        <v>2</v>
      </c>
      <c r="E694">
        <v>2</v>
      </c>
      <c r="F694">
        <v>1.4</v>
      </c>
      <c r="G694">
        <v>1</v>
      </c>
      <c r="H694">
        <v>1</v>
      </c>
      <c r="I694">
        <v>0.71</v>
      </c>
      <c r="J694">
        <v>10</v>
      </c>
      <c r="K694">
        <v>246</v>
      </c>
      <c r="L694">
        <v>24</v>
      </c>
      <c r="M694">
        <v>750</v>
      </c>
      <c r="N694">
        <v>8.41</v>
      </c>
      <c r="O694">
        <v>0.61</v>
      </c>
      <c r="P694">
        <v>15</v>
      </c>
      <c r="Q694">
        <v>149</v>
      </c>
      <c r="R694">
        <v>14</v>
      </c>
      <c r="S694">
        <v>300</v>
      </c>
      <c r="T694">
        <v>5.09</v>
      </c>
      <c r="U694">
        <v>0</v>
      </c>
      <c r="V694">
        <v>0</v>
      </c>
      <c r="W694">
        <v>0</v>
      </c>
      <c r="X694">
        <v>0</v>
      </c>
      <c r="Y694">
        <v>0</v>
      </c>
      <c r="Z694">
        <v>0</v>
      </c>
      <c r="AB694" t="s">
        <v>900</v>
      </c>
      <c r="AD694">
        <f t="shared" si="90"/>
        <v>25</v>
      </c>
      <c r="AE694">
        <f t="shared" si="91"/>
        <v>15</v>
      </c>
      <c r="AF694">
        <f t="shared" si="92"/>
        <v>0</v>
      </c>
      <c r="AG694" s="7">
        <f t="shared" si="93"/>
        <v>2.79</v>
      </c>
      <c r="AH694" s="7">
        <f t="shared" si="94"/>
        <v>2.4899999999999998</v>
      </c>
      <c r="AI694" s="7" t="e">
        <f t="shared" si="95"/>
        <v>#NUM!</v>
      </c>
      <c r="AJ694" s="7"/>
      <c r="AK694" s="7">
        <f t="shared" si="96"/>
        <v>-5.62</v>
      </c>
      <c r="AL694" s="7">
        <f t="shared" si="97"/>
        <v>-2.6</v>
      </c>
      <c r="AM694" s="7" t="e">
        <f t="shared" si="98"/>
        <v>#NUM!</v>
      </c>
    </row>
    <row r="695" spans="1:39" x14ac:dyDescent="0.25">
      <c r="A695" t="s">
        <v>177</v>
      </c>
      <c r="B695" t="s">
        <v>178</v>
      </c>
      <c r="C695" s="6">
        <v>40180</v>
      </c>
      <c r="D695">
        <v>2</v>
      </c>
      <c r="E695">
        <v>2</v>
      </c>
      <c r="F695">
        <v>1.4</v>
      </c>
      <c r="G695">
        <v>1</v>
      </c>
      <c r="H695">
        <v>1</v>
      </c>
      <c r="I695">
        <v>1</v>
      </c>
      <c r="J695">
        <v>10</v>
      </c>
      <c r="K695">
        <v>3009</v>
      </c>
      <c r="L695">
        <v>46</v>
      </c>
      <c r="M695">
        <v>0</v>
      </c>
      <c r="N695">
        <v>19.600000000000001</v>
      </c>
      <c r="O695">
        <v>0.84</v>
      </c>
      <c r="P695">
        <v>8</v>
      </c>
      <c r="Q695">
        <v>1294</v>
      </c>
      <c r="R695">
        <v>8</v>
      </c>
      <c r="S695">
        <v>2000</v>
      </c>
      <c r="T695">
        <v>9.8699999999999992</v>
      </c>
      <c r="U695">
        <v>0.71</v>
      </c>
      <c r="V695">
        <v>0</v>
      </c>
      <c r="W695">
        <v>0</v>
      </c>
      <c r="X695">
        <v>0</v>
      </c>
      <c r="Y695">
        <v>750</v>
      </c>
      <c r="Z695">
        <v>0</v>
      </c>
      <c r="AB695" t="s">
        <v>901</v>
      </c>
      <c r="AD695">
        <f t="shared" si="90"/>
        <v>18</v>
      </c>
      <c r="AE695">
        <f t="shared" si="91"/>
        <v>8</v>
      </c>
      <c r="AF695">
        <f t="shared" si="92"/>
        <v>0</v>
      </c>
      <c r="AG695" s="7">
        <f t="shared" si="93"/>
        <v>19.364514007175337</v>
      </c>
      <c r="AH695" s="7">
        <f t="shared" si="94"/>
        <v>11.066022192918489</v>
      </c>
      <c r="AI695" s="7" t="e">
        <f t="shared" si="95"/>
        <v>#NUM!</v>
      </c>
      <c r="AJ695" s="7"/>
      <c r="AK695" s="7">
        <f t="shared" si="96"/>
        <v>-0.23548599282466398</v>
      </c>
      <c r="AL695" s="7">
        <f t="shared" si="97"/>
        <v>1.1960221929184893</v>
      </c>
      <c r="AM695" s="7" t="e">
        <f t="shared" si="98"/>
        <v>#NUM!</v>
      </c>
    </row>
    <row r="696" spans="1:39" x14ac:dyDescent="0.25">
      <c r="A696" t="s">
        <v>177</v>
      </c>
      <c r="B696" t="s">
        <v>178</v>
      </c>
      <c r="C696" s="6">
        <v>40180</v>
      </c>
      <c r="D696">
        <v>2</v>
      </c>
      <c r="E696">
        <v>2</v>
      </c>
      <c r="F696">
        <v>1.4</v>
      </c>
      <c r="G696">
        <v>1</v>
      </c>
      <c r="H696">
        <v>1</v>
      </c>
      <c r="I696">
        <v>0.71</v>
      </c>
      <c r="J696">
        <v>13</v>
      </c>
      <c r="K696">
        <v>277</v>
      </c>
      <c r="L696">
        <v>28</v>
      </c>
      <c r="M696">
        <v>750</v>
      </c>
      <c r="N696">
        <v>9.4</v>
      </c>
      <c r="O696">
        <v>0.61</v>
      </c>
      <c r="P696">
        <v>16</v>
      </c>
      <c r="Q696">
        <v>178</v>
      </c>
      <c r="R696">
        <v>16</v>
      </c>
      <c r="S696">
        <v>300</v>
      </c>
      <c r="T696">
        <v>5.51</v>
      </c>
      <c r="U696">
        <v>0</v>
      </c>
      <c r="V696">
        <v>0</v>
      </c>
      <c r="W696">
        <v>0</v>
      </c>
      <c r="X696">
        <v>0</v>
      </c>
      <c r="Y696">
        <v>0</v>
      </c>
      <c r="Z696">
        <v>0</v>
      </c>
      <c r="AB696" t="s">
        <v>902</v>
      </c>
      <c r="AD696">
        <f t="shared" si="90"/>
        <v>29</v>
      </c>
      <c r="AE696">
        <f t="shared" si="91"/>
        <v>16</v>
      </c>
      <c r="AF696">
        <f t="shared" si="92"/>
        <v>0</v>
      </c>
      <c r="AG696" s="7">
        <f t="shared" si="93"/>
        <v>3.5190772380318114</v>
      </c>
      <c r="AH696" s="7">
        <f t="shared" si="94"/>
        <v>2.52</v>
      </c>
      <c r="AI696" s="7" t="e">
        <f t="shared" si="95"/>
        <v>#NUM!</v>
      </c>
      <c r="AJ696" s="7"/>
      <c r="AK696" s="7">
        <f t="shared" si="96"/>
        <v>-5.880922761968189</v>
      </c>
      <c r="AL696" s="7">
        <f t="shared" si="97"/>
        <v>-2.9899999999999998</v>
      </c>
      <c r="AM696" s="7" t="e">
        <f t="shared" si="98"/>
        <v>#NUM!</v>
      </c>
    </row>
    <row r="697" spans="1:39" x14ac:dyDescent="0.25">
      <c r="A697" t="s">
        <v>177</v>
      </c>
      <c r="B697" t="s">
        <v>179</v>
      </c>
      <c r="C697" s="6">
        <v>40178</v>
      </c>
      <c r="D697">
        <v>2</v>
      </c>
      <c r="E697">
        <v>3</v>
      </c>
      <c r="F697">
        <v>1.4</v>
      </c>
      <c r="G697">
        <v>1</v>
      </c>
      <c r="H697">
        <v>1</v>
      </c>
      <c r="I697">
        <v>1</v>
      </c>
      <c r="J697">
        <v>10</v>
      </c>
      <c r="K697">
        <v>1962</v>
      </c>
      <c r="L697">
        <v>23</v>
      </c>
      <c r="M697">
        <v>0</v>
      </c>
      <c r="N697">
        <v>11.55</v>
      </c>
      <c r="O697">
        <v>0.84</v>
      </c>
      <c r="P697">
        <v>7</v>
      </c>
      <c r="Q697">
        <v>614</v>
      </c>
      <c r="R697">
        <v>13</v>
      </c>
      <c r="S697">
        <v>2000</v>
      </c>
      <c r="T697">
        <v>6.79</v>
      </c>
      <c r="U697">
        <v>0.71</v>
      </c>
      <c r="V697">
        <v>7</v>
      </c>
      <c r="W697">
        <v>264</v>
      </c>
      <c r="X697">
        <v>7</v>
      </c>
      <c r="Y697">
        <v>750</v>
      </c>
      <c r="Z697">
        <v>4.2</v>
      </c>
      <c r="AB697" t="s">
        <v>133</v>
      </c>
      <c r="AD697">
        <f t="shared" si="90"/>
        <v>24</v>
      </c>
      <c r="AE697">
        <f t="shared" si="91"/>
        <v>14</v>
      </c>
      <c r="AF697">
        <f t="shared" si="92"/>
        <v>7</v>
      </c>
      <c r="AG697" s="7">
        <f t="shared" si="93"/>
        <v>16.840743089866272</v>
      </c>
      <c r="AH697" s="7">
        <f t="shared" si="94"/>
        <v>7.1440343266722905</v>
      </c>
      <c r="AI697" s="7">
        <f t="shared" si="95"/>
        <v>2.5179772900909985</v>
      </c>
      <c r="AJ697" s="7"/>
      <c r="AK697" s="7">
        <f t="shared" si="96"/>
        <v>5.2907430898662717</v>
      </c>
      <c r="AL697" s="7">
        <f t="shared" si="97"/>
        <v>0.35403432667229051</v>
      </c>
      <c r="AM697" s="7">
        <f t="shared" si="98"/>
        <v>-1.6820227099090017</v>
      </c>
    </row>
    <row r="698" spans="1:39" x14ac:dyDescent="0.25">
      <c r="A698" t="s">
        <v>177</v>
      </c>
      <c r="B698" t="s">
        <v>179</v>
      </c>
      <c r="C698" s="6">
        <v>40178</v>
      </c>
      <c r="D698">
        <v>2</v>
      </c>
      <c r="E698">
        <v>3</v>
      </c>
      <c r="F698">
        <v>1.4</v>
      </c>
      <c r="G698">
        <v>1</v>
      </c>
      <c r="H698">
        <v>1</v>
      </c>
      <c r="I698">
        <v>0.9</v>
      </c>
      <c r="J698">
        <v>19</v>
      </c>
      <c r="K698">
        <v>850</v>
      </c>
      <c r="L698">
        <v>50</v>
      </c>
      <c r="M698">
        <v>3000</v>
      </c>
      <c r="N698">
        <v>18.899999999999999</v>
      </c>
      <c r="O698">
        <v>0.8</v>
      </c>
      <c r="P698">
        <v>27</v>
      </c>
      <c r="Q698">
        <v>512</v>
      </c>
      <c r="R698">
        <v>31</v>
      </c>
      <c r="S698">
        <v>1500</v>
      </c>
      <c r="T698">
        <v>11.53</v>
      </c>
      <c r="U698">
        <v>0.65</v>
      </c>
      <c r="V698">
        <v>4</v>
      </c>
      <c r="W698">
        <v>343</v>
      </c>
      <c r="X698">
        <v>5</v>
      </c>
      <c r="Y698">
        <v>500</v>
      </c>
      <c r="Z698">
        <v>3.41</v>
      </c>
      <c r="AA698" t="s">
        <v>686</v>
      </c>
      <c r="AD698">
        <f t="shared" si="90"/>
        <v>50</v>
      </c>
      <c r="AE698">
        <f t="shared" si="91"/>
        <v>31</v>
      </c>
      <c r="AF698">
        <f t="shared" si="92"/>
        <v>4</v>
      </c>
      <c r="AG698" s="7">
        <f t="shared" si="93"/>
        <v>13.333853667572509</v>
      </c>
      <c r="AH698" s="7">
        <f t="shared" si="94"/>
        <v>7.3747387153648649</v>
      </c>
      <c r="AI698" s="7">
        <f t="shared" si="95"/>
        <v>3.5137517862395673</v>
      </c>
      <c r="AJ698" s="7"/>
      <c r="AK698" s="7">
        <f t="shared" si="96"/>
        <v>-5.5661463324274898</v>
      </c>
      <c r="AL698" s="7">
        <f t="shared" si="97"/>
        <v>-4.1552612846351344</v>
      </c>
      <c r="AM698" s="7">
        <f t="shared" si="98"/>
        <v>0.10375178623956716</v>
      </c>
    </row>
    <row r="699" spans="1:39" x14ac:dyDescent="0.25">
      <c r="A699" t="s">
        <v>177</v>
      </c>
      <c r="B699" t="s">
        <v>179</v>
      </c>
      <c r="C699" s="6">
        <v>40178</v>
      </c>
      <c r="D699">
        <v>2</v>
      </c>
      <c r="E699">
        <v>2</v>
      </c>
      <c r="F699">
        <v>1.4</v>
      </c>
      <c r="G699">
        <v>1</v>
      </c>
      <c r="H699">
        <v>1</v>
      </c>
      <c r="I699">
        <v>1</v>
      </c>
      <c r="J699">
        <v>18</v>
      </c>
      <c r="K699">
        <v>5989</v>
      </c>
      <c r="L699">
        <v>74</v>
      </c>
      <c r="M699">
        <v>0</v>
      </c>
      <c r="N699">
        <v>26.61</v>
      </c>
      <c r="O699">
        <v>0.97</v>
      </c>
      <c r="P699">
        <v>6</v>
      </c>
      <c r="Q699">
        <v>3489</v>
      </c>
      <c r="R699">
        <v>7</v>
      </c>
      <c r="S699">
        <v>5000</v>
      </c>
      <c r="T699">
        <v>10.55</v>
      </c>
      <c r="U699">
        <v>0</v>
      </c>
      <c r="V699">
        <v>0</v>
      </c>
      <c r="W699">
        <v>0</v>
      </c>
      <c r="X699">
        <v>0</v>
      </c>
      <c r="Y699">
        <v>0</v>
      </c>
      <c r="Z699">
        <v>0</v>
      </c>
      <c r="AA699" t="s">
        <v>1051</v>
      </c>
      <c r="AD699">
        <f t="shared" si="90"/>
        <v>24</v>
      </c>
      <c r="AE699">
        <f t="shared" si="91"/>
        <v>6</v>
      </c>
      <c r="AF699">
        <f t="shared" si="92"/>
        <v>0</v>
      </c>
      <c r="AG699" s="7">
        <f t="shared" si="93"/>
        <v>27.656571464365737</v>
      </c>
      <c r="AH699" s="7">
        <f t="shared" si="94"/>
        <v>17.804707792062988</v>
      </c>
      <c r="AI699" s="7" t="e">
        <f t="shared" si="95"/>
        <v>#NUM!</v>
      </c>
      <c r="AJ699" s="7"/>
      <c r="AK699" s="7">
        <f t="shared" si="96"/>
        <v>1.0465714643657371</v>
      </c>
      <c r="AL699" s="7">
        <f t="shared" si="97"/>
        <v>7.2547077920629874</v>
      </c>
      <c r="AM699" s="7" t="e">
        <f t="shared" si="98"/>
        <v>#NUM!</v>
      </c>
    </row>
    <row r="700" spans="1:39" x14ac:dyDescent="0.25">
      <c r="A700" t="s">
        <v>177</v>
      </c>
      <c r="B700" t="s">
        <v>179</v>
      </c>
      <c r="C700" s="6">
        <v>40181</v>
      </c>
      <c r="D700">
        <v>2</v>
      </c>
      <c r="E700">
        <v>3</v>
      </c>
      <c r="F700">
        <v>1.4</v>
      </c>
      <c r="G700">
        <v>1</v>
      </c>
      <c r="H700">
        <v>1</v>
      </c>
      <c r="I700">
        <v>0.9</v>
      </c>
      <c r="J700">
        <v>12</v>
      </c>
      <c r="K700">
        <v>684</v>
      </c>
      <c r="L700">
        <v>38</v>
      </c>
      <c r="M700">
        <v>3000</v>
      </c>
      <c r="N700">
        <v>15.12</v>
      </c>
      <c r="O700">
        <v>0.8</v>
      </c>
      <c r="P700">
        <v>15</v>
      </c>
      <c r="Q700">
        <v>404</v>
      </c>
      <c r="R700">
        <v>27</v>
      </c>
      <c r="S700">
        <v>1500</v>
      </c>
      <c r="T700">
        <v>10.4</v>
      </c>
      <c r="U700">
        <v>0.65</v>
      </c>
      <c r="V700">
        <v>11</v>
      </c>
      <c r="W700">
        <v>231</v>
      </c>
      <c r="X700">
        <v>12</v>
      </c>
      <c r="Y700">
        <v>500</v>
      </c>
      <c r="Z700">
        <v>5</v>
      </c>
      <c r="AA700" t="s">
        <v>685</v>
      </c>
      <c r="AD700">
        <f t="shared" si="90"/>
        <v>38</v>
      </c>
      <c r="AE700">
        <f t="shared" si="91"/>
        <v>26</v>
      </c>
      <c r="AF700">
        <f t="shared" si="92"/>
        <v>11</v>
      </c>
      <c r="AG700" s="7">
        <f t="shared" si="93"/>
        <v>10.061955189295826</v>
      </c>
      <c r="AH700" s="7">
        <f t="shared" si="94"/>
        <v>5.5408462490231196</v>
      </c>
      <c r="AI700" s="7">
        <f t="shared" si="95"/>
        <v>2.37</v>
      </c>
      <c r="AJ700" s="7"/>
      <c r="AK700" s="7">
        <f t="shared" si="96"/>
        <v>-5.0580448107041729</v>
      </c>
      <c r="AL700" s="7">
        <f t="shared" si="97"/>
        <v>-4.8591537509768807</v>
      </c>
      <c r="AM700" s="7">
        <f t="shared" si="98"/>
        <v>-2.63</v>
      </c>
    </row>
    <row r="701" spans="1:39" x14ac:dyDescent="0.25">
      <c r="A701" t="s">
        <v>177</v>
      </c>
      <c r="B701" t="s">
        <v>179</v>
      </c>
      <c r="C701" s="6">
        <v>40181</v>
      </c>
      <c r="D701">
        <v>2</v>
      </c>
      <c r="E701">
        <v>2</v>
      </c>
      <c r="F701">
        <v>1.4</v>
      </c>
      <c r="G701">
        <v>1</v>
      </c>
      <c r="H701">
        <v>1</v>
      </c>
      <c r="I701">
        <v>1</v>
      </c>
      <c r="J701">
        <v>10</v>
      </c>
      <c r="K701">
        <v>5630</v>
      </c>
      <c r="L701">
        <v>53</v>
      </c>
      <c r="M701">
        <v>0</v>
      </c>
      <c r="N701">
        <v>22.05</v>
      </c>
      <c r="O701">
        <v>0.97</v>
      </c>
      <c r="P701">
        <v>5</v>
      </c>
      <c r="Q701">
        <v>2585</v>
      </c>
      <c r="R701">
        <v>5</v>
      </c>
      <c r="S701">
        <v>5000</v>
      </c>
      <c r="T701">
        <v>11.03</v>
      </c>
      <c r="U701">
        <v>0</v>
      </c>
      <c r="V701">
        <v>0</v>
      </c>
      <c r="W701">
        <v>0</v>
      </c>
      <c r="X701">
        <v>0</v>
      </c>
      <c r="Y701">
        <v>0</v>
      </c>
      <c r="Z701">
        <v>0</v>
      </c>
      <c r="AA701" t="s">
        <v>1033</v>
      </c>
      <c r="AD701">
        <f t="shared" si="90"/>
        <v>15</v>
      </c>
      <c r="AE701">
        <f t="shared" si="91"/>
        <v>5</v>
      </c>
      <c r="AF701">
        <f t="shared" si="92"/>
        <v>0</v>
      </c>
      <c r="AG701" s="7">
        <f t="shared" si="93"/>
        <v>24.357582957238375</v>
      </c>
      <c r="AH701" s="7">
        <f t="shared" si="94"/>
        <v>15.314462245271148</v>
      </c>
      <c r="AI701" s="7" t="e">
        <f t="shared" si="95"/>
        <v>#NUM!</v>
      </c>
      <c r="AJ701" s="7"/>
      <c r="AK701" s="7">
        <f t="shared" si="96"/>
        <v>2.3075829572383739</v>
      </c>
      <c r="AL701" s="7">
        <f t="shared" si="97"/>
        <v>4.2844622452711487</v>
      </c>
      <c r="AM701" s="7" t="e">
        <f t="shared" si="98"/>
        <v>#NUM!</v>
      </c>
    </row>
    <row r="702" spans="1:39" x14ac:dyDescent="0.25">
      <c r="A702" t="s">
        <v>395</v>
      </c>
      <c r="B702" t="s">
        <v>396</v>
      </c>
      <c r="C702" s="6">
        <v>40365</v>
      </c>
      <c r="D702">
        <v>2</v>
      </c>
      <c r="E702">
        <v>3</v>
      </c>
      <c r="F702">
        <v>1.4</v>
      </c>
      <c r="G702">
        <v>1</v>
      </c>
      <c r="H702">
        <v>1</v>
      </c>
      <c r="I702">
        <v>1</v>
      </c>
      <c r="J702">
        <v>10</v>
      </c>
      <c r="K702">
        <v>1973</v>
      </c>
      <c r="L702">
        <v>25</v>
      </c>
      <c r="M702">
        <v>0</v>
      </c>
      <c r="N702">
        <v>12.25</v>
      </c>
      <c r="O702">
        <v>0.84</v>
      </c>
      <c r="P702">
        <v>9</v>
      </c>
      <c r="Q702">
        <v>838</v>
      </c>
      <c r="R702">
        <v>15</v>
      </c>
      <c r="S702">
        <v>2000</v>
      </c>
      <c r="T702">
        <v>7.38</v>
      </c>
      <c r="U702">
        <v>0.71</v>
      </c>
      <c r="V702">
        <v>7</v>
      </c>
      <c r="W702">
        <v>405</v>
      </c>
      <c r="X702">
        <v>6</v>
      </c>
      <c r="Y702">
        <v>750</v>
      </c>
      <c r="Z702">
        <v>3.96</v>
      </c>
      <c r="AB702" t="s">
        <v>397</v>
      </c>
      <c r="AD702">
        <f t="shared" si="90"/>
        <v>26</v>
      </c>
      <c r="AE702">
        <f t="shared" si="91"/>
        <v>16</v>
      </c>
      <c r="AF702">
        <f t="shared" si="92"/>
        <v>7</v>
      </c>
      <c r="AG702" s="7">
        <f t="shared" si="93"/>
        <v>17.256362085831732</v>
      </c>
      <c r="AH702" s="7">
        <f t="shared" si="94"/>
        <v>9.2571391662726192</v>
      </c>
      <c r="AI702" s="7">
        <f t="shared" si="95"/>
        <v>4.4326565426085054</v>
      </c>
      <c r="AJ702" s="7"/>
      <c r="AK702" s="7">
        <f t="shared" si="96"/>
        <v>5.0063620858317321</v>
      </c>
      <c r="AL702" s="7">
        <f t="shared" si="97"/>
        <v>1.8771391662726193</v>
      </c>
      <c r="AM702" s="7">
        <f t="shared" si="98"/>
        <v>0.47265654260850543</v>
      </c>
    </row>
    <row r="703" spans="1:39" x14ac:dyDescent="0.25">
      <c r="A703" t="s">
        <v>395</v>
      </c>
      <c r="B703" t="s">
        <v>396</v>
      </c>
      <c r="C703" s="6">
        <v>40365</v>
      </c>
      <c r="D703">
        <v>2</v>
      </c>
      <c r="E703">
        <v>2</v>
      </c>
      <c r="F703">
        <v>1.4</v>
      </c>
      <c r="G703">
        <v>1</v>
      </c>
      <c r="H703">
        <v>1</v>
      </c>
      <c r="I703">
        <v>0.71</v>
      </c>
      <c r="J703">
        <v>12</v>
      </c>
      <c r="K703">
        <v>234</v>
      </c>
      <c r="L703">
        <v>32</v>
      </c>
      <c r="M703">
        <v>750</v>
      </c>
      <c r="N703">
        <v>10.39</v>
      </c>
      <c r="O703">
        <v>0.61</v>
      </c>
      <c r="P703">
        <v>21</v>
      </c>
      <c r="Q703">
        <v>161</v>
      </c>
      <c r="R703">
        <v>21</v>
      </c>
      <c r="S703">
        <v>300</v>
      </c>
      <c r="T703">
        <v>6.57</v>
      </c>
      <c r="U703">
        <v>0</v>
      </c>
      <c r="V703">
        <v>0</v>
      </c>
      <c r="W703">
        <v>0</v>
      </c>
      <c r="X703">
        <v>0</v>
      </c>
      <c r="Y703">
        <v>0</v>
      </c>
      <c r="Z703">
        <v>0</v>
      </c>
      <c r="AB703" t="s">
        <v>947</v>
      </c>
      <c r="AD703">
        <f t="shared" si="90"/>
        <v>33</v>
      </c>
      <c r="AE703">
        <f t="shared" si="91"/>
        <v>21</v>
      </c>
      <c r="AF703">
        <f t="shared" si="92"/>
        <v>0</v>
      </c>
      <c r="AG703" s="7">
        <f t="shared" si="93"/>
        <v>3.0300000000000002</v>
      </c>
      <c r="AH703" s="7">
        <f t="shared" si="94"/>
        <v>2.67</v>
      </c>
      <c r="AI703" s="7" t="e">
        <f t="shared" si="95"/>
        <v>#NUM!</v>
      </c>
      <c r="AJ703" s="7"/>
      <c r="AK703" s="7">
        <f t="shared" si="96"/>
        <v>-7.36</v>
      </c>
      <c r="AL703" s="7">
        <f t="shared" si="97"/>
        <v>-3.9000000000000004</v>
      </c>
      <c r="AM703" s="7" t="e">
        <f t="shared" si="98"/>
        <v>#NUM!</v>
      </c>
    </row>
    <row r="704" spans="1:39" x14ac:dyDescent="0.25">
      <c r="A704" t="s">
        <v>395</v>
      </c>
      <c r="B704" t="s">
        <v>396</v>
      </c>
      <c r="C704" s="6">
        <v>40365</v>
      </c>
      <c r="D704">
        <v>2</v>
      </c>
      <c r="E704">
        <v>2</v>
      </c>
      <c r="F704">
        <v>1.4</v>
      </c>
      <c r="G704">
        <v>1</v>
      </c>
      <c r="H704">
        <v>1</v>
      </c>
      <c r="I704">
        <v>1</v>
      </c>
      <c r="J704">
        <v>8</v>
      </c>
      <c r="K704">
        <v>3419</v>
      </c>
      <c r="L704">
        <v>46</v>
      </c>
      <c r="M704">
        <v>0</v>
      </c>
      <c r="N704">
        <v>19.600000000000001</v>
      </c>
      <c r="O704">
        <v>0.84</v>
      </c>
      <c r="P704">
        <v>6</v>
      </c>
      <c r="Q704">
        <v>834</v>
      </c>
      <c r="R704">
        <v>5</v>
      </c>
      <c r="S704">
        <v>2000</v>
      </c>
      <c r="T704">
        <v>8.6999999999999993</v>
      </c>
      <c r="U704">
        <v>0</v>
      </c>
      <c r="V704">
        <v>0</v>
      </c>
      <c r="W704">
        <v>0</v>
      </c>
      <c r="X704">
        <v>0</v>
      </c>
      <c r="Y704">
        <v>0</v>
      </c>
      <c r="Z704">
        <v>0</v>
      </c>
      <c r="AB704" t="s">
        <v>948</v>
      </c>
      <c r="AD704">
        <f t="shared" si="90"/>
        <v>14</v>
      </c>
      <c r="AE704">
        <f t="shared" si="91"/>
        <v>6</v>
      </c>
      <c r="AF704">
        <f t="shared" si="92"/>
        <v>0</v>
      </c>
      <c r="AG704" s="7">
        <f t="shared" si="93"/>
        <v>19.55410024479734</v>
      </c>
      <c r="AH704" s="7">
        <f t="shared" si="94"/>
        <v>8.1277764871297276</v>
      </c>
      <c r="AI704" s="7" t="e">
        <f t="shared" si="95"/>
        <v>#NUM!</v>
      </c>
      <c r="AJ704" s="7"/>
      <c r="AK704" s="7">
        <f t="shared" si="96"/>
        <v>-4.5899755202661652E-2</v>
      </c>
      <c r="AL704" s="7">
        <f t="shared" si="97"/>
        <v>-0.57222351287027173</v>
      </c>
      <c r="AM704" s="7" t="e">
        <f t="shared" si="98"/>
        <v>#NUM!</v>
      </c>
    </row>
    <row r="705" spans="1:39" x14ac:dyDescent="0.25">
      <c r="A705" t="s">
        <v>395</v>
      </c>
      <c r="B705" t="s">
        <v>396</v>
      </c>
      <c r="C705" s="6">
        <v>40366</v>
      </c>
      <c r="D705">
        <v>2</v>
      </c>
      <c r="E705">
        <v>3</v>
      </c>
      <c r="F705">
        <v>1.4</v>
      </c>
      <c r="G705">
        <v>1</v>
      </c>
      <c r="H705">
        <v>1</v>
      </c>
      <c r="I705">
        <v>1</v>
      </c>
      <c r="J705">
        <v>13</v>
      </c>
      <c r="K705">
        <v>2354</v>
      </c>
      <c r="L705">
        <v>28</v>
      </c>
      <c r="M705">
        <v>0</v>
      </c>
      <c r="N705">
        <v>13.3</v>
      </c>
      <c r="O705">
        <v>0.84</v>
      </c>
      <c r="P705">
        <v>12</v>
      </c>
      <c r="Q705">
        <v>864</v>
      </c>
      <c r="R705">
        <v>15</v>
      </c>
      <c r="S705">
        <v>2000</v>
      </c>
      <c r="T705">
        <v>7.38</v>
      </c>
      <c r="U705">
        <v>0.71</v>
      </c>
      <c r="V705">
        <v>5</v>
      </c>
      <c r="W705">
        <v>396</v>
      </c>
      <c r="X705">
        <v>4</v>
      </c>
      <c r="Y705">
        <v>750</v>
      </c>
      <c r="Z705">
        <v>3.46</v>
      </c>
      <c r="AB705" t="s">
        <v>69</v>
      </c>
      <c r="AD705">
        <f t="shared" si="90"/>
        <v>30</v>
      </c>
      <c r="AE705">
        <f t="shared" si="91"/>
        <v>17</v>
      </c>
      <c r="AF705">
        <f t="shared" si="92"/>
        <v>5</v>
      </c>
      <c r="AG705" s="7">
        <f t="shared" si="93"/>
        <v>19.652825432004519</v>
      </c>
      <c r="AH705" s="7">
        <f t="shared" si="94"/>
        <v>9.5686503057779131</v>
      </c>
      <c r="AI705" s="7">
        <f t="shared" si="95"/>
        <v>4.210624309724265</v>
      </c>
      <c r="AJ705" s="7"/>
      <c r="AK705" s="7">
        <f t="shared" si="96"/>
        <v>6.3528254320045185</v>
      </c>
      <c r="AL705" s="7">
        <f t="shared" si="97"/>
        <v>2.1886503057779132</v>
      </c>
      <c r="AM705" s="7">
        <f t="shared" si="98"/>
        <v>0.75062430972426508</v>
      </c>
    </row>
    <row r="706" spans="1:39" x14ac:dyDescent="0.25">
      <c r="A706" t="s">
        <v>395</v>
      </c>
      <c r="B706" t="s">
        <v>396</v>
      </c>
      <c r="C706" s="6">
        <v>40366</v>
      </c>
      <c r="D706">
        <v>2</v>
      </c>
      <c r="E706">
        <v>2</v>
      </c>
      <c r="F706">
        <v>1.4</v>
      </c>
      <c r="G706">
        <v>1</v>
      </c>
      <c r="H706">
        <v>1</v>
      </c>
      <c r="I706">
        <v>1</v>
      </c>
      <c r="J706">
        <v>12</v>
      </c>
      <c r="K706">
        <v>2992</v>
      </c>
      <c r="L706">
        <v>52</v>
      </c>
      <c r="M706">
        <v>0</v>
      </c>
      <c r="N706">
        <v>21.7</v>
      </c>
      <c r="O706">
        <v>0.84</v>
      </c>
      <c r="P706">
        <v>8</v>
      </c>
      <c r="Q706">
        <v>846</v>
      </c>
      <c r="R706">
        <v>7</v>
      </c>
      <c r="S706">
        <v>2000</v>
      </c>
      <c r="T706">
        <v>8.35</v>
      </c>
      <c r="U706">
        <v>0.71</v>
      </c>
      <c r="V706">
        <v>0</v>
      </c>
      <c r="W706">
        <v>0</v>
      </c>
      <c r="X706">
        <v>0</v>
      </c>
      <c r="Y706">
        <v>750</v>
      </c>
      <c r="Z706">
        <v>0</v>
      </c>
      <c r="AB706" t="s">
        <v>903</v>
      </c>
      <c r="AD706">
        <f t="shared" ref="AD706:AD769" si="99">(J706+P706+V706)</f>
        <v>20</v>
      </c>
      <c r="AE706">
        <f t="shared" ref="AE706:AE769" si="100">(+P706+V706)</f>
        <v>8</v>
      </c>
      <c r="AF706">
        <f t="shared" ref="AF706:AF769" si="101">+V706</f>
        <v>0</v>
      </c>
      <c r="AG706" s="7">
        <f t="shared" ref="AG706:AG769" si="102">(MAX($AN$7,(((LOG10(K706)^$AN$2))+(K706/$AN$3)+$AN$4))*(1+((AD706-32)/100)))+((AD706&gt;48)*(AD706-48)*0.1)</f>
        <v>19.763623792182848</v>
      </c>
      <c r="AH706" s="7">
        <f t="shared" ref="AH706:AH769" si="103">MAX($AN$7,(((LOG10(Q706)^$AN$2))+(Q706/$AN$3)+$AN$4))*(1+((AE706-32)/100))+((AE706&gt;48)*(AE706-48)*0.1)</f>
        <v>8.4313291044211436</v>
      </c>
      <c r="AI706" s="7" t="e">
        <f t="shared" ref="AI706:AI769" si="104">MAX($AN$7,(((LOG10(W706)^$AN$2))+(W706/$AN$3)+$AN$4))*(1+((AF706-32)/100))+((AF706&gt;48)*(AF706-48)*0.1)</f>
        <v>#NUM!</v>
      </c>
      <c r="AJ706" s="7"/>
      <c r="AK706" s="7">
        <f t="shared" ref="AK706:AK769" si="105">+AG706-N706</f>
        <v>-1.9363762078171511</v>
      </c>
      <c r="AL706" s="7">
        <f t="shared" ref="AL706:AL769" si="106">+AH706-T706</f>
        <v>8.1329104421143938E-2</v>
      </c>
      <c r="AM706" s="7" t="e">
        <f t="shared" ref="AM706:AM769" si="107">+AI706-Z706</f>
        <v>#NUM!</v>
      </c>
    </row>
    <row r="707" spans="1:39" x14ac:dyDescent="0.25">
      <c r="A707" t="s">
        <v>395</v>
      </c>
      <c r="B707" t="s">
        <v>396</v>
      </c>
      <c r="C707" s="6">
        <v>40366</v>
      </c>
      <c r="D707">
        <v>2</v>
      </c>
      <c r="E707">
        <v>2</v>
      </c>
      <c r="F707">
        <v>1.4</v>
      </c>
      <c r="G707">
        <v>1</v>
      </c>
      <c r="H707">
        <v>1</v>
      </c>
      <c r="I707">
        <v>0.71</v>
      </c>
      <c r="J707">
        <v>13</v>
      </c>
      <c r="K707">
        <v>257</v>
      </c>
      <c r="L707">
        <v>32</v>
      </c>
      <c r="M707">
        <v>750</v>
      </c>
      <c r="N707">
        <v>10.39</v>
      </c>
      <c r="O707">
        <v>0.61</v>
      </c>
      <c r="P707">
        <v>21</v>
      </c>
      <c r="Q707">
        <v>156</v>
      </c>
      <c r="R707">
        <v>21</v>
      </c>
      <c r="S707">
        <v>300</v>
      </c>
      <c r="T707">
        <v>6.57</v>
      </c>
      <c r="U707">
        <v>0</v>
      </c>
      <c r="V707">
        <v>0</v>
      </c>
      <c r="W707">
        <v>0</v>
      </c>
      <c r="X707">
        <v>0</v>
      </c>
      <c r="Y707">
        <v>0</v>
      </c>
      <c r="Z707">
        <v>0</v>
      </c>
      <c r="AB707" t="s">
        <v>949</v>
      </c>
      <c r="AD707">
        <f t="shared" si="99"/>
        <v>34</v>
      </c>
      <c r="AE707">
        <f t="shared" si="100"/>
        <v>21</v>
      </c>
      <c r="AF707">
        <f t="shared" si="101"/>
        <v>0</v>
      </c>
      <c r="AG707" s="7">
        <f t="shared" si="102"/>
        <v>3.2719199944348127</v>
      </c>
      <c r="AH707" s="7">
        <f t="shared" si="103"/>
        <v>2.67</v>
      </c>
      <c r="AI707" s="7" t="e">
        <f t="shared" si="104"/>
        <v>#NUM!</v>
      </c>
      <c r="AJ707" s="7"/>
      <c r="AK707" s="7">
        <f t="shared" si="105"/>
        <v>-7.1180800055651883</v>
      </c>
      <c r="AL707" s="7">
        <f t="shared" si="106"/>
        <v>-3.9000000000000004</v>
      </c>
      <c r="AM707" s="7" t="e">
        <f t="shared" si="107"/>
        <v>#NUM!</v>
      </c>
    </row>
    <row r="708" spans="1:39" x14ac:dyDescent="0.25">
      <c r="A708" t="s">
        <v>395</v>
      </c>
      <c r="B708" t="s">
        <v>396</v>
      </c>
      <c r="C708" s="6">
        <v>40367</v>
      </c>
      <c r="D708">
        <v>2</v>
      </c>
      <c r="E708">
        <v>3</v>
      </c>
      <c r="F708">
        <v>1.4</v>
      </c>
      <c r="G708">
        <v>1</v>
      </c>
      <c r="H708">
        <v>1</v>
      </c>
      <c r="I708">
        <v>1</v>
      </c>
      <c r="J708">
        <v>13</v>
      </c>
      <c r="K708">
        <v>1881</v>
      </c>
      <c r="L708">
        <v>31</v>
      </c>
      <c r="M708">
        <v>0</v>
      </c>
      <c r="N708">
        <v>14.35</v>
      </c>
      <c r="O708">
        <v>0.84</v>
      </c>
      <c r="P708">
        <v>11</v>
      </c>
      <c r="Q708">
        <v>736</v>
      </c>
      <c r="R708">
        <v>18</v>
      </c>
      <c r="S708">
        <v>2000</v>
      </c>
      <c r="T708">
        <v>8.27</v>
      </c>
      <c r="U708">
        <v>0.71</v>
      </c>
      <c r="V708">
        <v>8</v>
      </c>
      <c r="W708">
        <v>371</v>
      </c>
      <c r="X708">
        <v>7</v>
      </c>
      <c r="Y708">
        <v>750</v>
      </c>
      <c r="Z708">
        <v>4.2</v>
      </c>
      <c r="AB708" t="s">
        <v>398</v>
      </c>
      <c r="AD708">
        <f t="shared" si="99"/>
        <v>32</v>
      </c>
      <c r="AE708">
        <f t="shared" si="100"/>
        <v>19</v>
      </c>
      <c r="AF708">
        <f t="shared" si="101"/>
        <v>8</v>
      </c>
      <c r="AG708" s="7">
        <f t="shared" si="102"/>
        <v>17.909956996594833</v>
      </c>
      <c r="AH708" s="7">
        <f t="shared" si="103"/>
        <v>8.7301010195223849</v>
      </c>
      <c r="AI708" s="7">
        <f t="shared" si="104"/>
        <v>4.0739353295274272</v>
      </c>
      <c r="AJ708" s="7"/>
      <c r="AK708" s="7">
        <f t="shared" si="105"/>
        <v>3.559956996594833</v>
      </c>
      <c r="AL708" s="7">
        <f t="shared" si="106"/>
        <v>0.46010101952238536</v>
      </c>
      <c r="AM708" s="7">
        <f t="shared" si="107"/>
        <v>-0.12606467047257297</v>
      </c>
    </row>
    <row r="709" spans="1:39" x14ac:dyDescent="0.25">
      <c r="A709" t="s">
        <v>395</v>
      </c>
      <c r="B709" t="s">
        <v>396</v>
      </c>
      <c r="C709" s="6">
        <v>40367</v>
      </c>
      <c r="D709">
        <v>2</v>
      </c>
      <c r="E709">
        <v>2</v>
      </c>
      <c r="F709">
        <v>1.4</v>
      </c>
      <c r="G709">
        <v>1</v>
      </c>
      <c r="H709">
        <v>1</v>
      </c>
      <c r="I709">
        <v>0.71</v>
      </c>
      <c r="J709">
        <v>11</v>
      </c>
      <c r="K709">
        <v>234</v>
      </c>
      <c r="L709">
        <v>27</v>
      </c>
      <c r="M709">
        <v>750</v>
      </c>
      <c r="N709">
        <v>9.15</v>
      </c>
      <c r="O709">
        <v>0.61</v>
      </c>
      <c r="P709">
        <v>16</v>
      </c>
      <c r="Q709">
        <v>167</v>
      </c>
      <c r="R709">
        <v>17</v>
      </c>
      <c r="S709">
        <v>300</v>
      </c>
      <c r="T709">
        <v>5.72</v>
      </c>
      <c r="U709">
        <v>0</v>
      </c>
      <c r="V709">
        <v>0</v>
      </c>
      <c r="W709">
        <v>0</v>
      </c>
      <c r="X709">
        <v>0</v>
      </c>
      <c r="Y709">
        <v>0</v>
      </c>
      <c r="Z709">
        <v>0</v>
      </c>
      <c r="AB709" t="s">
        <v>950</v>
      </c>
      <c r="AD709">
        <f t="shared" si="99"/>
        <v>27</v>
      </c>
      <c r="AE709">
        <f t="shared" si="100"/>
        <v>16</v>
      </c>
      <c r="AF709">
        <f t="shared" si="101"/>
        <v>0</v>
      </c>
      <c r="AG709" s="7">
        <f t="shared" si="102"/>
        <v>2.8499999999999996</v>
      </c>
      <c r="AH709" s="7">
        <f t="shared" si="103"/>
        <v>2.52</v>
      </c>
      <c r="AI709" s="7" t="e">
        <f t="shared" si="104"/>
        <v>#NUM!</v>
      </c>
      <c r="AJ709" s="7"/>
      <c r="AK709" s="7">
        <f t="shared" si="105"/>
        <v>-6.3000000000000007</v>
      </c>
      <c r="AL709" s="7">
        <f t="shared" si="106"/>
        <v>-3.1999999999999997</v>
      </c>
      <c r="AM709" s="7" t="e">
        <f t="shared" si="107"/>
        <v>#NUM!</v>
      </c>
    </row>
    <row r="710" spans="1:39" x14ac:dyDescent="0.25">
      <c r="A710" t="s">
        <v>395</v>
      </c>
      <c r="B710" t="s">
        <v>396</v>
      </c>
      <c r="C710" s="6">
        <v>40367</v>
      </c>
      <c r="D710">
        <v>2</v>
      </c>
      <c r="E710">
        <v>2</v>
      </c>
      <c r="F710">
        <v>1.4</v>
      </c>
      <c r="G710">
        <v>1</v>
      </c>
      <c r="H710">
        <v>1</v>
      </c>
      <c r="I710">
        <v>1</v>
      </c>
      <c r="J710">
        <v>10</v>
      </c>
      <c r="K710">
        <v>2636</v>
      </c>
      <c r="L710">
        <v>45</v>
      </c>
      <c r="M710">
        <v>0</v>
      </c>
      <c r="N710">
        <v>19.25</v>
      </c>
      <c r="O710">
        <v>0.84</v>
      </c>
      <c r="P710">
        <v>10</v>
      </c>
      <c r="Q710">
        <v>882</v>
      </c>
      <c r="R710">
        <v>9</v>
      </c>
      <c r="S710">
        <v>2000</v>
      </c>
      <c r="T710">
        <v>9.61</v>
      </c>
      <c r="U710">
        <v>0</v>
      </c>
      <c r="V710">
        <v>0</v>
      </c>
      <c r="W710">
        <v>0</v>
      </c>
      <c r="X710">
        <v>0</v>
      </c>
      <c r="Y710">
        <v>0</v>
      </c>
      <c r="Z710">
        <v>0</v>
      </c>
      <c r="AB710" t="s">
        <v>951</v>
      </c>
      <c r="AD710">
        <f t="shared" si="99"/>
        <v>20</v>
      </c>
      <c r="AE710">
        <f t="shared" si="100"/>
        <v>10</v>
      </c>
      <c r="AF710">
        <f t="shared" si="101"/>
        <v>0</v>
      </c>
      <c r="AG710" s="7">
        <f t="shared" si="102"/>
        <v>18.633089857480783</v>
      </c>
      <c r="AH710" s="7">
        <f t="shared" si="103"/>
        <v>8.9061070480939737</v>
      </c>
      <c r="AI710" s="7" t="e">
        <f t="shared" si="104"/>
        <v>#NUM!</v>
      </c>
      <c r="AJ710" s="7"/>
      <c r="AK710" s="7">
        <f t="shared" si="105"/>
        <v>-0.61691014251921672</v>
      </c>
      <c r="AL710" s="7">
        <f t="shared" si="106"/>
        <v>-0.70389295190602574</v>
      </c>
      <c r="AM710" s="7" t="e">
        <f t="shared" si="107"/>
        <v>#NUM!</v>
      </c>
    </row>
    <row r="711" spans="1:39" x14ac:dyDescent="0.25">
      <c r="A711" t="s">
        <v>395</v>
      </c>
      <c r="B711" t="s">
        <v>396</v>
      </c>
      <c r="C711" s="6">
        <v>40368</v>
      </c>
      <c r="D711">
        <v>2</v>
      </c>
      <c r="E711">
        <v>2</v>
      </c>
      <c r="F711">
        <v>1.4</v>
      </c>
      <c r="G711">
        <v>1</v>
      </c>
      <c r="H711">
        <v>1</v>
      </c>
      <c r="I711">
        <v>0.71</v>
      </c>
      <c r="J711">
        <v>14</v>
      </c>
      <c r="K711">
        <v>233</v>
      </c>
      <c r="L711">
        <v>29</v>
      </c>
      <c r="M711">
        <v>750</v>
      </c>
      <c r="N711">
        <v>9.64</v>
      </c>
      <c r="O711">
        <v>0.61</v>
      </c>
      <c r="P711">
        <v>17</v>
      </c>
      <c r="Q711">
        <v>145</v>
      </c>
      <c r="R711">
        <v>17</v>
      </c>
      <c r="S711">
        <v>300</v>
      </c>
      <c r="T711">
        <v>5.72</v>
      </c>
      <c r="U711">
        <v>0</v>
      </c>
      <c r="V711">
        <v>0</v>
      </c>
      <c r="W711">
        <v>0</v>
      </c>
      <c r="X711">
        <v>0</v>
      </c>
      <c r="Y711">
        <v>0</v>
      </c>
      <c r="Z711">
        <v>0</v>
      </c>
      <c r="AB711" t="s">
        <v>952</v>
      </c>
      <c r="AD711">
        <f t="shared" si="99"/>
        <v>31</v>
      </c>
      <c r="AE711">
        <f t="shared" si="100"/>
        <v>17</v>
      </c>
      <c r="AF711">
        <f t="shared" si="101"/>
        <v>0</v>
      </c>
      <c r="AG711" s="7">
        <f t="shared" si="102"/>
        <v>2.9699999999999998</v>
      </c>
      <c r="AH711" s="7">
        <f t="shared" si="103"/>
        <v>2.5499999999999998</v>
      </c>
      <c r="AI711" s="7" t="e">
        <f t="shared" si="104"/>
        <v>#NUM!</v>
      </c>
      <c r="AJ711" s="7"/>
      <c r="AK711" s="7">
        <f t="shared" si="105"/>
        <v>-6.6700000000000008</v>
      </c>
      <c r="AL711" s="7">
        <f t="shared" si="106"/>
        <v>-3.17</v>
      </c>
      <c r="AM711" s="7" t="e">
        <f t="shared" si="107"/>
        <v>#NUM!</v>
      </c>
    </row>
    <row r="712" spans="1:39" x14ac:dyDescent="0.25">
      <c r="A712" t="s">
        <v>395</v>
      </c>
      <c r="B712" t="s">
        <v>396</v>
      </c>
      <c r="C712" s="6">
        <v>40368</v>
      </c>
      <c r="D712">
        <v>2</v>
      </c>
      <c r="E712">
        <v>2</v>
      </c>
      <c r="F712">
        <v>1.4</v>
      </c>
      <c r="G712">
        <v>1</v>
      </c>
      <c r="H712">
        <v>1</v>
      </c>
      <c r="I712">
        <v>1</v>
      </c>
      <c r="J712">
        <v>19</v>
      </c>
      <c r="K712">
        <v>3334</v>
      </c>
      <c r="L712">
        <v>57</v>
      </c>
      <c r="M712">
        <v>0</v>
      </c>
      <c r="N712">
        <v>23.45</v>
      </c>
      <c r="O712">
        <v>0.84</v>
      </c>
      <c r="P712">
        <v>10</v>
      </c>
      <c r="Q712">
        <v>789</v>
      </c>
      <c r="R712">
        <v>10</v>
      </c>
      <c r="S712">
        <v>2000</v>
      </c>
      <c r="T712">
        <v>8.07</v>
      </c>
      <c r="U712">
        <v>0</v>
      </c>
      <c r="V712">
        <v>0</v>
      </c>
      <c r="W712">
        <v>0</v>
      </c>
      <c r="X712">
        <v>0</v>
      </c>
      <c r="Y712">
        <v>0</v>
      </c>
      <c r="Z712">
        <v>0</v>
      </c>
      <c r="AB712" t="s">
        <v>899</v>
      </c>
      <c r="AD712">
        <f t="shared" si="99"/>
        <v>29</v>
      </c>
      <c r="AE712">
        <f t="shared" si="100"/>
        <v>10</v>
      </c>
      <c r="AF712">
        <f t="shared" si="101"/>
        <v>0</v>
      </c>
      <c r="AG712" s="7">
        <f t="shared" si="102"/>
        <v>22.874384144256997</v>
      </c>
      <c r="AH712" s="7">
        <f t="shared" si="103"/>
        <v>8.2357900121822354</v>
      </c>
      <c r="AI712" s="7" t="e">
        <f t="shared" si="104"/>
        <v>#NUM!</v>
      </c>
      <c r="AJ712" s="7"/>
      <c r="AK712" s="7">
        <f t="shared" si="105"/>
        <v>-0.57561585574300267</v>
      </c>
      <c r="AL712" s="7">
        <f t="shared" si="106"/>
        <v>0.1657900121822351</v>
      </c>
      <c r="AM712" s="7" t="e">
        <f t="shared" si="107"/>
        <v>#NUM!</v>
      </c>
    </row>
    <row r="713" spans="1:39" x14ac:dyDescent="0.25">
      <c r="A713" t="s">
        <v>395</v>
      </c>
      <c r="B713" t="s">
        <v>396</v>
      </c>
      <c r="C713" s="6">
        <v>40369</v>
      </c>
      <c r="D713">
        <v>2</v>
      </c>
      <c r="E713">
        <v>3</v>
      </c>
      <c r="F713">
        <v>1.4</v>
      </c>
      <c r="G713">
        <v>1</v>
      </c>
      <c r="H713">
        <v>1</v>
      </c>
      <c r="I713">
        <v>0.9</v>
      </c>
      <c r="J713">
        <v>15</v>
      </c>
      <c r="K713">
        <v>886</v>
      </c>
      <c r="L713">
        <v>30</v>
      </c>
      <c r="M713">
        <v>3000</v>
      </c>
      <c r="N713">
        <v>12.6</v>
      </c>
      <c r="O713">
        <v>0.75</v>
      </c>
      <c r="P713">
        <v>10</v>
      </c>
      <c r="Q713">
        <v>482</v>
      </c>
      <c r="R713">
        <v>15</v>
      </c>
      <c r="S713">
        <v>1000</v>
      </c>
      <c r="T713">
        <v>6.53</v>
      </c>
      <c r="U713">
        <v>0.65</v>
      </c>
      <c r="V713">
        <v>5</v>
      </c>
      <c r="W713">
        <v>278</v>
      </c>
      <c r="X713">
        <v>5</v>
      </c>
      <c r="Y713">
        <v>500</v>
      </c>
      <c r="Z713">
        <v>3.41</v>
      </c>
      <c r="AB713" t="s">
        <v>400</v>
      </c>
      <c r="AD713">
        <f t="shared" si="99"/>
        <v>30</v>
      </c>
      <c r="AE713">
        <f t="shared" si="100"/>
        <v>15</v>
      </c>
      <c r="AF713">
        <f t="shared" si="101"/>
        <v>5</v>
      </c>
      <c r="AG713" s="7">
        <f t="shared" si="102"/>
        <v>11.224425623117112</v>
      </c>
      <c r="AH713" s="7">
        <f t="shared" si="103"/>
        <v>5.8458057560790735</v>
      </c>
      <c r="AI713" s="7">
        <f t="shared" si="104"/>
        <v>2.6633058811960164</v>
      </c>
      <c r="AJ713" s="7"/>
      <c r="AK713" s="7">
        <f t="shared" si="105"/>
        <v>-1.3755743768828879</v>
      </c>
      <c r="AL713" s="7">
        <f t="shared" si="106"/>
        <v>-0.68419424392092676</v>
      </c>
      <c r="AM713" s="7">
        <f t="shared" si="107"/>
        <v>-0.74669411880398373</v>
      </c>
    </row>
    <row r="714" spans="1:39" x14ac:dyDescent="0.25">
      <c r="A714" t="s">
        <v>395</v>
      </c>
      <c r="B714" t="s">
        <v>396</v>
      </c>
      <c r="C714" s="6">
        <v>40369</v>
      </c>
      <c r="D714">
        <v>2</v>
      </c>
      <c r="E714">
        <v>1</v>
      </c>
      <c r="F714">
        <v>1.4</v>
      </c>
      <c r="G714">
        <v>1</v>
      </c>
      <c r="H714">
        <v>1</v>
      </c>
      <c r="I714">
        <v>1</v>
      </c>
      <c r="J714">
        <v>18</v>
      </c>
      <c r="K714">
        <v>4247</v>
      </c>
      <c r="L714">
        <v>67</v>
      </c>
      <c r="M714">
        <v>0</v>
      </c>
      <c r="N714">
        <v>25.7</v>
      </c>
      <c r="O714">
        <v>0</v>
      </c>
      <c r="P714">
        <v>0</v>
      </c>
      <c r="Q714">
        <v>0</v>
      </c>
      <c r="R714">
        <v>0</v>
      </c>
      <c r="S714">
        <v>0</v>
      </c>
      <c r="T714">
        <v>0</v>
      </c>
      <c r="U714">
        <v>0</v>
      </c>
      <c r="V714">
        <v>0</v>
      </c>
      <c r="W714">
        <v>0</v>
      </c>
      <c r="X714">
        <v>0</v>
      </c>
      <c r="Y714">
        <v>0</v>
      </c>
      <c r="Z714">
        <v>0</v>
      </c>
      <c r="AB714" t="s">
        <v>1125</v>
      </c>
      <c r="AD714">
        <f t="shared" si="99"/>
        <v>18</v>
      </c>
      <c r="AE714">
        <f t="shared" si="100"/>
        <v>0</v>
      </c>
      <c r="AF714">
        <f t="shared" si="101"/>
        <v>0</v>
      </c>
      <c r="AG714" s="7">
        <f t="shared" si="102"/>
        <v>22.513224404813275</v>
      </c>
      <c r="AH714" s="7" t="e">
        <f t="shared" si="103"/>
        <v>#NUM!</v>
      </c>
      <c r="AI714" s="7" t="e">
        <f t="shared" si="104"/>
        <v>#NUM!</v>
      </c>
      <c r="AJ714" s="7"/>
      <c r="AK714" s="7">
        <f t="shared" si="105"/>
        <v>-3.1867755951867238</v>
      </c>
      <c r="AL714" s="7" t="e">
        <f t="shared" si="106"/>
        <v>#NUM!</v>
      </c>
      <c r="AM714" s="7" t="e">
        <f t="shared" si="107"/>
        <v>#NUM!</v>
      </c>
    </row>
    <row r="715" spans="1:39" x14ac:dyDescent="0.25">
      <c r="A715" t="s">
        <v>395</v>
      </c>
      <c r="B715" t="s">
        <v>396</v>
      </c>
      <c r="C715" s="6">
        <v>40370</v>
      </c>
      <c r="D715">
        <v>2</v>
      </c>
      <c r="E715">
        <v>2</v>
      </c>
      <c r="F715">
        <v>1.4</v>
      </c>
      <c r="G715">
        <v>1</v>
      </c>
      <c r="H715">
        <v>1</v>
      </c>
      <c r="I715">
        <v>1</v>
      </c>
      <c r="J715">
        <v>22</v>
      </c>
      <c r="K715">
        <v>4870</v>
      </c>
      <c r="L715">
        <v>131</v>
      </c>
      <c r="M715">
        <v>0</v>
      </c>
      <c r="N715">
        <v>31.82</v>
      </c>
      <c r="O715">
        <v>0.97</v>
      </c>
      <c r="P715">
        <v>14</v>
      </c>
      <c r="Q715">
        <v>2161</v>
      </c>
      <c r="R715">
        <v>14</v>
      </c>
      <c r="S715">
        <v>5000</v>
      </c>
      <c r="T715">
        <v>25.8</v>
      </c>
      <c r="U715">
        <v>0</v>
      </c>
      <c r="V715">
        <v>0</v>
      </c>
      <c r="W715">
        <v>0</v>
      </c>
      <c r="X715">
        <v>0</v>
      </c>
      <c r="Y715">
        <v>0</v>
      </c>
      <c r="Z715">
        <v>0</v>
      </c>
      <c r="AA715" t="s">
        <v>1080</v>
      </c>
      <c r="AD715">
        <f t="shared" si="99"/>
        <v>36</v>
      </c>
      <c r="AE715">
        <f t="shared" si="100"/>
        <v>14</v>
      </c>
      <c r="AF715">
        <f t="shared" si="101"/>
        <v>0</v>
      </c>
      <c r="AG715" s="7">
        <f t="shared" si="102"/>
        <v>28.805389927760721</v>
      </c>
      <c r="AH715" s="7">
        <f t="shared" si="103"/>
        <v>15.763898965599113</v>
      </c>
      <c r="AI715" s="7" t="e">
        <f t="shared" si="104"/>
        <v>#NUM!</v>
      </c>
      <c r="AJ715" s="7"/>
      <c r="AK715" s="7">
        <f t="shared" si="105"/>
        <v>-3.0146100722392788</v>
      </c>
      <c r="AL715" s="7">
        <f t="shared" si="106"/>
        <v>-10.036101034400888</v>
      </c>
      <c r="AM715" s="7" t="e">
        <f t="shared" si="107"/>
        <v>#NUM!</v>
      </c>
    </row>
    <row r="716" spans="1:39" x14ac:dyDescent="0.25">
      <c r="A716" t="s">
        <v>395</v>
      </c>
      <c r="B716" t="s">
        <v>396</v>
      </c>
      <c r="C716" s="6">
        <v>40370</v>
      </c>
      <c r="D716">
        <v>2</v>
      </c>
      <c r="E716">
        <v>1</v>
      </c>
      <c r="F716">
        <v>1.4</v>
      </c>
      <c r="G716">
        <v>1</v>
      </c>
      <c r="H716">
        <v>1</v>
      </c>
      <c r="I716">
        <v>0.9</v>
      </c>
      <c r="J716">
        <v>8</v>
      </c>
      <c r="K716">
        <v>1915</v>
      </c>
      <c r="L716">
        <v>50</v>
      </c>
      <c r="M716">
        <v>3000</v>
      </c>
      <c r="N716">
        <v>18.899999999999999</v>
      </c>
      <c r="O716">
        <v>0</v>
      </c>
      <c r="P716">
        <v>0</v>
      </c>
      <c r="Q716">
        <v>0</v>
      </c>
      <c r="R716">
        <v>0</v>
      </c>
      <c r="S716">
        <v>0</v>
      </c>
      <c r="T716">
        <v>0</v>
      </c>
      <c r="U716">
        <v>0</v>
      </c>
      <c r="V716">
        <v>0</v>
      </c>
      <c r="W716">
        <v>0</v>
      </c>
      <c r="X716">
        <v>0</v>
      </c>
      <c r="Y716">
        <v>0</v>
      </c>
      <c r="Z716">
        <v>0</v>
      </c>
      <c r="AA716" t="s">
        <v>1242</v>
      </c>
      <c r="AD716">
        <f t="shared" si="99"/>
        <v>8</v>
      </c>
      <c r="AE716">
        <f t="shared" si="100"/>
        <v>0</v>
      </c>
      <c r="AF716">
        <f t="shared" si="101"/>
        <v>0</v>
      </c>
      <c r="AG716" s="7">
        <f t="shared" si="102"/>
        <v>13.738852273700507</v>
      </c>
      <c r="AH716" s="7" t="e">
        <f t="shared" si="103"/>
        <v>#NUM!</v>
      </c>
      <c r="AI716" s="7" t="e">
        <f t="shared" si="104"/>
        <v>#NUM!</v>
      </c>
      <c r="AJ716" s="7"/>
      <c r="AK716" s="7">
        <f t="shared" si="105"/>
        <v>-5.1611477262994914</v>
      </c>
      <c r="AL716" s="7" t="e">
        <f t="shared" si="106"/>
        <v>#NUM!</v>
      </c>
      <c r="AM716" s="7" t="e">
        <f t="shared" si="107"/>
        <v>#NUM!</v>
      </c>
    </row>
    <row r="717" spans="1:39" x14ac:dyDescent="0.25">
      <c r="A717" t="s">
        <v>395</v>
      </c>
      <c r="B717" t="s">
        <v>396</v>
      </c>
      <c r="C717" s="6">
        <v>40370</v>
      </c>
      <c r="D717">
        <v>2</v>
      </c>
      <c r="E717">
        <v>1</v>
      </c>
      <c r="F717">
        <v>1.4</v>
      </c>
      <c r="G717">
        <v>1</v>
      </c>
      <c r="H717">
        <v>1</v>
      </c>
      <c r="I717">
        <v>0.78</v>
      </c>
      <c r="J717">
        <v>8</v>
      </c>
      <c r="K717">
        <v>1166</v>
      </c>
      <c r="L717">
        <v>34</v>
      </c>
      <c r="M717">
        <v>3000</v>
      </c>
      <c r="N717">
        <v>12.03</v>
      </c>
      <c r="O717">
        <v>0</v>
      </c>
      <c r="P717">
        <v>0</v>
      </c>
      <c r="Q717">
        <v>0</v>
      </c>
      <c r="R717">
        <v>0</v>
      </c>
      <c r="S717">
        <v>0</v>
      </c>
      <c r="T717">
        <v>0</v>
      </c>
      <c r="U717">
        <v>0</v>
      </c>
      <c r="V717">
        <v>0</v>
      </c>
      <c r="W717">
        <v>0</v>
      </c>
      <c r="X717">
        <v>0</v>
      </c>
      <c r="Y717">
        <v>0</v>
      </c>
      <c r="Z717">
        <v>0</v>
      </c>
      <c r="AA717" t="s">
        <v>1243</v>
      </c>
      <c r="AD717">
        <f t="shared" si="99"/>
        <v>8</v>
      </c>
      <c r="AE717">
        <f t="shared" si="100"/>
        <v>0</v>
      </c>
      <c r="AF717">
        <f t="shared" si="101"/>
        <v>0</v>
      </c>
      <c r="AG717" s="7">
        <f t="shared" si="102"/>
        <v>10.395149905824947</v>
      </c>
      <c r="AH717" s="7" t="e">
        <f t="shared" si="103"/>
        <v>#NUM!</v>
      </c>
      <c r="AI717" s="7" t="e">
        <f t="shared" si="104"/>
        <v>#NUM!</v>
      </c>
      <c r="AJ717" s="7"/>
      <c r="AK717" s="7">
        <f t="shared" si="105"/>
        <v>-1.6348500941750519</v>
      </c>
      <c r="AL717" s="7" t="e">
        <f t="shared" si="106"/>
        <v>#NUM!</v>
      </c>
      <c r="AM717" s="7" t="e">
        <f t="shared" si="107"/>
        <v>#NUM!</v>
      </c>
    </row>
    <row r="718" spans="1:39" x14ac:dyDescent="0.25">
      <c r="A718" t="s">
        <v>395</v>
      </c>
      <c r="B718" t="s">
        <v>396</v>
      </c>
      <c r="C718" s="6">
        <v>40370</v>
      </c>
      <c r="D718">
        <v>2</v>
      </c>
      <c r="E718">
        <v>1</v>
      </c>
      <c r="F718">
        <v>1.4</v>
      </c>
      <c r="G718">
        <v>1</v>
      </c>
      <c r="H718">
        <v>1</v>
      </c>
      <c r="I718">
        <v>0.75</v>
      </c>
      <c r="J718">
        <v>8</v>
      </c>
      <c r="K718">
        <v>965</v>
      </c>
      <c r="L718">
        <v>32</v>
      </c>
      <c r="M718">
        <v>3000</v>
      </c>
      <c r="N718">
        <v>10.99</v>
      </c>
      <c r="O718">
        <v>0</v>
      </c>
      <c r="P718">
        <v>0</v>
      </c>
      <c r="Q718">
        <v>0</v>
      </c>
      <c r="R718">
        <v>0</v>
      </c>
      <c r="S718">
        <v>0</v>
      </c>
      <c r="T718">
        <v>0</v>
      </c>
      <c r="U718">
        <v>0</v>
      </c>
      <c r="V718">
        <v>0</v>
      </c>
      <c r="W718">
        <v>0</v>
      </c>
      <c r="X718">
        <v>0</v>
      </c>
      <c r="Y718">
        <v>0</v>
      </c>
      <c r="Z718">
        <v>0</v>
      </c>
      <c r="AA718" t="s">
        <v>1244</v>
      </c>
      <c r="AD718">
        <f t="shared" si="99"/>
        <v>8</v>
      </c>
      <c r="AE718">
        <f t="shared" si="100"/>
        <v>0</v>
      </c>
      <c r="AF718">
        <f t="shared" si="101"/>
        <v>0</v>
      </c>
      <c r="AG718" s="7">
        <f t="shared" si="102"/>
        <v>9.2183414565110873</v>
      </c>
      <c r="AH718" s="7" t="e">
        <f t="shared" si="103"/>
        <v>#NUM!</v>
      </c>
      <c r="AI718" s="7" t="e">
        <f t="shared" si="104"/>
        <v>#NUM!</v>
      </c>
      <c r="AJ718" s="7"/>
      <c r="AK718" s="7">
        <f t="shared" si="105"/>
        <v>-1.7716585434889129</v>
      </c>
      <c r="AL718" s="7" t="e">
        <f t="shared" si="106"/>
        <v>#NUM!</v>
      </c>
      <c r="AM718" s="7" t="e">
        <f t="shared" si="107"/>
        <v>#NUM!</v>
      </c>
    </row>
    <row r="719" spans="1:39" x14ac:dyDescent="0.25">
      <c r="A719" t="s">
        <v>395</v>
      </c>
      <c r="B719" t="s">
        <v>396</v>
      </c>
      <c r="C719" s="6">
        <v>40370</v>
      </c>
      <c r="D719">
        <v>2</v>
      </c>
      <c r="E719">
        <v>1</v>
      </c>
      <c r="F719">
        <v>1.4</v>
      </c>
      <c r="G719">
        <v>1</v>
      </c>
      <c r="H719">
        <v>1</v>
      </c>
      <c r="I719">
        <v>0.73</v>
      </c>
      <c r="J719">
        <v>8</v>
      </c>
      <c r="K719">
        <v>819</v>
      </c>
      <c r="L719">
        <v>29</v>
      </c>
      <c r="M719">
        <v>3000</v>
      </c>
      <c r="N719">
        <v>10.02</v>
      </c>
      <c r="O719">
        <v>0</v>
      </c>
      <c r="P719">
        <v>0</v>
      </c>
      <c r="Q719">
        <v>0</v>
      </c>
      <c r="R719">
        <v>0</v>
      </c>
      <c r="S719">
        <v>0</v>
      </c>
      <c r="T719">
        <v>0</v>
      </c>
      <c r="U719">
        <v>0</v>
      </c>
      <c r="V719">
        <v>0</v>
      </c>
      <c r="W719">
        <v>0</v>
      </c>
      <c r="X719">
        <v>0</v>
      </c>
      <c r="Y719">
        <v>0</v>
      </c>
      <c r="Z719">
        <v>0</v>
      </c>
      <c r="AA719" t="s">
        <v>1245</v>
      </c>
      <c r="AD719">
        <f t="shared" si="99"/>
        <v>8</v>
      </c>
      <c r="AE719">
        <f t="shared" si="100"/>
        <v>0</v>
      </c>
      <c r="AF719">
        <f t="shared" si="101"/>
        <v>0</v>
      </c>
      <c r="AG719" s="7">
        <f t="shared" si="102"/>
        <v>8.2413136079495342</v>
      </c>
      <c r="AH719" s="7" t="e">
        <f t="shared" si="103"/>
        <v>#NUM!</v>
      </c>
      <c r="AI719" s="7" t="e">
        <f t="shared" si="104"/>
        <v>#NUM!</v>
      </c>
      <c r="AJ719" s="7"/>
      <c r="AK719" s="7">
        <f t="shared" si="105"/>
        <v>-1.7786863920504654</v>
      </c>
      <c r="AL719" s="7" t="e">
        <f t="shared" si="106"/>
        <v>#NUM!</v>
      </c>
      <c r="AM719" s="7" t="e">
        <f t="shared" si="107"/>
        <v>#NUM!</v>
      </c>
    </row>
    <row r="720" spans="1:39" x14ac:dyDescent="0.25">
      <c r="A720" t="s">
        <v>395</v>
      </c>
      <c r="B720" t="s">
        <v>396</v>
      </c>
      <c r="C720" s="6">
        <v>40370</v>
      </c>
      <c r="D720">
        <v>2</v>
      </c>
      <c r="E720">
        <v>1</v>
      </c>
      <c r="F720">
        <v>1.4</v>
      </c>
      <c r="G720">
        <v>1</v>
      </c>
      <c r="H720">
        <v>1</v>
      </c>
      <c r="I720">
        <v>0.71</v>
      </c>
      <c r="J720">
        <v>8</v>
      </c>
      <c r="K720">
        <v>665</v>
      </c>
      <c r="L720">
        <v>26</v>
      </c>
      <c r="M720">
        <v>3000</v>
      </c>
      <c r="N720">
        <v>8.9</v>
      </c>
      <c r="O720">
        <v>0</v>
      </c>
      <c r="P720">
        <v>0</v>
      </c>
      <c r="Q720">
        <v>0</v>
      </c>
      <c r="R720">
        <v>0</v>
      </c>
      <c r="S720">
        <v>0</v>
      </c>
      <c r="T720">
        <v>0</v>
      </c>
      <c r="U720">
        <v>0</v>
      </c>
      <c r="V720">
        <v>0</v>
      </c>
      <c r="W720">
        <v>0</v>
      </c>
      <c r="X720">
        <v>0</v>
      </c>
      <c r="Y720">
        <v>0</v>
      </c>
      <c r="Z720">
        <v>0</v>
      </c>
      <c r="AA720" t="s">
        <v>1246</v>
      </c>
      <c r="AD720">
        <f t="shared" si="99"/>
        <v>8</v>
      </c>
      <c r="AE720">
        <f t="shared" si="100"/>
        <v>0</v>
      </c>
      <c r="AF720">
        <f t="shared" si="101"/>
        <v>0</v>
      </c>
      <c r="AG720" s="7">
        <f t="shared" si="102"/>
        <v>7.0578885045496866</v>
      </c>
      <c r="AH720" s="7" t="e">
        <f t="shared" si="103"/>
        <v>#NUM!</v>
      </c>
      <c r="AI720" s="7" t="e">
        <f t="shared" si="104"/>
        <v>#NUM!</v>
      </c>
      <c r="AJ720" s="7"/>
      <c r="AK720" s="7">
        <f t="shared" si="105"/>
        <v>-1.8421114954503137</v>
      </c>
      <c r="AL720" s="7" t="e">
        <f t="shared" si="106"/>
        <v>#NUM!</v>
      </c>
      <c r="AM720" s="7" t="e">
        <f t="shared" si="107"/>
        <v>#NUM!</v>
      </c>
    </row>
    <row r="721" spans="1:39" x14ac:dyDescent="0.25">
      <c r="A721" t="s">
        <v>395</v>
      </c>
      <c r="B721" t="s">
        <v>396</v>
      </c>
      <c r="C721" s="6">
        <v>40370</v>
      </c>
      <c r="D721">
        <v>2</v>
      </c>
      <c r="E721">
        <v>1</v>
      </c>
      <c r="F721">
        <v>1.4</v>
      </c>
      <c r="G721">
        <v>1</v>
      </c>
      <c r="H721">
        <v>1</v>
      </c>
      <c r="I721">
        <v>0.67</v>
      </c>
      <c r="J721">
        <v>8</v>
      </c>
      <c r="K721">
        <v>509</v>
      </c>
      <c r="L721">
        <v>24</v>
      </c>
      <c r="M721">
        <v>3000</v>
      </c>
      <c r="N721">
        <v>7.95</v>
      </c>
      <c r="O721">
        <v>0</v>
      </c>
      <c r="P721">
        <v>0</v>
      </c>
      <c r="Q721">
        <v>0</v>
      </c>
      <c r="R721">
        <v>0</v>
      </c>
      <c r="S721">
        <v>0</v>
      </c>
      <c r="T721">
        <v>0</v>
      </c>
      <c r="U721">
        <v>0</v>
      </c>
      <c r="V721">
        <v>0</v>
      </c>
      <c r="W721">
        <v>0</v>
      </c>
      <c r="X721">
        <v>0</v>
      </c>
      <c r="Y721">
        <v>0</v>
      </c>
      <c r="Z721">
        <v>0</v>
      </c>
      <c r="AA721" t="s">
        <v>1247</v>
      </c>
      <c r="AD721">
        <f t="shared" si="99"/>
        <v>8</v>
      </c>
      <c r="AE721">
        <f t="shared" si="100"/>
        <v>0</v>
      </c>
      <c r="AF721">
        <f t="shared" si="101"/>
        <v>0</v>
      </c>
      <c r="AG721" s="7">
        <f t="shared" si="102"/>
        <v>5.6311512353956648</v>
      </c>
      <c r="AH721" s="7" t="e">
        <f t="shared" si="103"/>
        <v>#NUM!</v>
      </c>
      <c r="AI721" s="7" t="e">
        <f t="shared" si="104"/>
        <v>#NUM!</v>
      </c>
      <c r="AJ721" s="7"/>
      <c r="AK721" s="7">
        <f t="shared" si="105"/>
        <v>-2.3188487646043354</v>
      </c>
      <c r="AL721" s="7" t="e">
        <f t="shared" si="106"/>
        <v>#NUM!</v>
      </c>
      <c r="AM721" s="7" t="e">
        <f t="shared" si="107"/>
        <v>#NUM!</v>
      </c>
    </row>
    <row r="722" spans="1:39" x14ac:dyDescent="0.25">
      <c r="A722" t="s">
        <v>395</v>
      </c>
      <c r="B722" t="s">
        <v>396</v>
      </c>
      <c r="C722" s="6">
        <v>40370</v>
      </c>
      <c r="D722">
        <v>2</v>
      </c>
      <c r="E722">
        <v>1</v>
      </c>
      <c r="F722">
        <v>1.4</v>
      </c>
      <c r="G722">
        <v>1</v>
      </c>
      <c r="H722">
        <v>1</v>
      </c>
      <c r="I722">
        <v>0.64</v>
      </c>
      <c r="J722">
        <v>8</v>
      </c>
      <c r="K722">
        <v>431</v>
      </c>
      <c r="L722">
        <v>21</v>
      </c>
      <c r="M722">
        <v>3000</v>
      </c>
      <c r="N722">
        <v>6.96</v>
      </c>
      <c r="O722">
        <v>0</v>
      </c>
      <c r="P722">
        <v>0</v>
      </c>
      <c r="Q722">
        <v>0</v>
      </c>
      <c r="R722">
        <v>0</v>
      </c>
      <c r="S722">
        <v>0</v>
      </c>
      <c r="T722">
        <v>0</v>
      </c>
      <c r="U722">
        <v>0</v>
      </c>
      <c r="V722">
        <v>0</v>
      </c>
      <c r="W722">
        <v>0</v>
      </c>
      <c r="X722">
        <v>0</v>
      </c>
      <c r="Y722">
        <v>0</v>
      </c>
      <c r="Z722">
        <v>0</v>
      </c>
      <c r="AA722" t="s">
        <v>1248</v>
      </c>
      <c r="AD722">
        <f t="shared" si="99"/>
        <v>8</v>
      </c>
      <c r="AE722">
        <f t="shared" si="100"/>
        <v>0</v>
      </c>
      <c r="AF722">
        <f t="shared" si="101"/>
        <v>0</v>
      </c>
      <c r="AG722" s="7">
        <f t="shared" si="102"/>
        <v>4.7946968924556082</v>
      </c>
      <c r="AH722" s="7" t="e">
        <f t="shared" si="103"/>
        <v>#NUM!</v>
      </c>
      <c r="AI722" s="7" t="e">
        <f t="shared" si="104"/>
        <v>#NUM!</v>
      </c>
      <c r="AJ722" s="7"/>
      <c r="AK722" s="7">
        <f t="shared" si="105"/>
        <v>-2.1653031075443918</v>
      </c>
      <c r="AL722" s="7" t="e">
        <f t="shared" si="106"/>
        <v>#NUM!</v>
      </c>
      <c r="AM722" s="7" t="e">
        <f t="shared" si="107"/>
        <v>#NUM!</v>
      </c>
    </row>
    <row r="723" spans="1:39" x14ac:dyDescent="0.25">
      <c r="A723" t="s">
        <v>395</v>
      </c>
      <c r="B723" t="s">
        <v>396</v>
      </c>
      <c r="C723" s="6">
        <v>40370</v>
      </c>
      <c r="D723">
        <v>2</v>
      </c>
      <c r="E723">
        <v>1</v>
      </c>
      <c r="F723">
        <v>1.4</v>
      </c>
      <c r="G723">
        <v>1</v>
      </c>
      <c r="H723">
        <v>1</v>
      </c>
      <c r="I723">
        <v>0.63</v>
      </c>
      <c r="J723">
        <v>8</v>
      </c>
      <c r="K723">
        <v>347</v>
      </c>
      <c r="L723">
        <v>18</v>
      </c>
      <c r="M723">
        <v>3000</v>
      </c>
      <c r="N723">
        <v>6.18</v>
      </c>
      <c r="O723">
        <v>0</v>
      </c>
      <c r="P723">
        <v>0</v>
      </c>
      <c r="Q723">
        <v>0</v>
      </c>
      <c r="R723">
        <v>0</v>
      </c>
      <c r="S723">
        <v>0</v>
      </c>
      <c r="T723">
        <v>0</v>
      </c>
      <c r="U723">
        <v>0</v>
      </c>
      <c r="V723">
        <v>0</v>
      </c>
      <c r="W723">
        <v>0</v>
      </c>
      <c r="X723">
        <v>0</v>
      </c>
      <c r="Y723">
        <v>0</v>
      </c>
      <c r="Z723">
        <v>0</v>
      </c>
      <c r="AA723" t="s">
        <v>1249</v>
      </c>
      <c r="AD723">
        <f t="shared" si="99"/>
        <v>8</v>
      </c>
      <c r="AE723">
        <f t="shared" si="100"/>
        <v>0</v>
      </c>
      <c r="AF723">
        <f t="shared" si="101"/>
        <v>0</v>
      </c>
      <c r="AG723" s="7">
        <f t="shared" si="102"/>
        <v>3.7623569777024057</v>
      </c>
      <c r="AH723" s="7" t="e">
        <f t="shared" si="103"/>
        <v>#NUM!</v>
      </c>
      <c r="AI723" s="7" t="e">
        <f t="shared" si="104"/>
        <v>#NUM!</v>
      </c>
      <c r="AJ723" s="7"/>
      <c r="AK723" s="7">
        <f t="shared" si="105"/>
        <v>-2.417643022297594</v>
      </c>
      <c r="AL723" s="7" t="e">
        <f t="shared" si="106"/>
        <v>#NUM!</v>
      </c>
      <c r="AM723" s="7" t="e">
        <f t="shared" si="107"/>
        <v>#NUM!</v>
      </c>
    </row>
    <row r="724" spans="1:39" x14ac:dyDescent="0.25">
      <c r="A724" t="s">
        <v>395</v>
      </c>
      <c r="B724" t="s">
        <v>396</v>
      </c>
      <c r="C724" s="6">
        <v>40370</v>
      </c>
      <c r="D724">
        <v>2</v>
      </c>
      <c r="E724">
        <v>1</v>
      </c>
      <c r="F724">
        <v>1.4</v>
      </c>
      <c r="G724">
        <v>1</v>
      </c>
      <c r="H724">
        <v>1</v>
      </c>
      <c r="I724">
        <v>0.61</v>
      </c>
      <c r="J724">
        <v>8</v>
      </c>
      <c r="K724">
        <v>223</v>
      </c>
      <c r="L724">
        <v>16</v>
      </c>
      <c r="M724">
        <v>3000</v>
      </c>
      <c r="N724">
        <v>5.51</v>
      </c>
      <c r="O724">
        <v>0</v>
      </c>
      <c r="P724">
        <v>0</v>
      </c>
      <c r="Q724">
        <v>0</v>
      </c>
      <c r="R724">
        <v>0</v>
      </c>
      <c r="S724">
        <v>0</v>
      </c>
      <c r="T724">
        <v>0</v>
      </c>
      <c r="U724">
        <v>0</v>
      </c>
      <c r="V724">
        <v>0</v>
      </c>
      <c r="W724">
        <v>0</v>
      </c>
      <c r="X724">
        <v>0</v>
      </c>
      <c r="Y724">
        <v>0</v>
      </c>
      <c r="Z724">
        <v>0</v>
      </c>
      <c r="AA724" t="s">
        <v>1250</v>
      </c>
      <c r="AD724">
        <f t="shared" si="99"/>
        <v>8</v>
      </c>
      <c r="AE724">
        <f t="shared" si="100"/>
        <v>0</v>
      </c>
      <c r="AF724">
        <f t="shared" si="101"/>
        <v>0</v>
      </c>
      <c r="AG724" s="7">
        <f t="shared" si="102"/>
        <v>2.2800000000000002</v>
      </c>
      <c r="AH724" s="7" t="e">
        <f t="shared" si="103"/>
        <v>#NUM!</v>
      </c>
      <c r="AI724" s="7" t="e">
        <f t="shared" si="104"/>
        <v>#NUM!</v>
      </c>
      <c r="AJ724" s="7"/>
      <c r="AK724" s="7">
        <f t="shared" si="105"/>
        <v>-3.2299999999999995</v>
      </c>
      <c r="AL724" s="7" t="e">
        <f t="shared" si="106"/>
        <v>#NUM!</v>
      </c>
      <c r="AM724" s="7" t="e">
        <f t="shared" si="107"/>
        <v>#NUM!</v>
      </c>
    </row>
    <row r="725" spans="1:39" x14ac:dyDescent="0.25">
      <c r="A725" t="s">
        <v>395</v>
      </c>
      <c r="B725" t="s">
        <v>396</v>
      </c>
      <c r="C725" s="6">
        <v>40370</v>
      </c>
      <c r="D725">
        <v>2</v>
      </c>
      <c r="E725">
        <v>1</v>
      </c>
      <c r="F725">
        <v>1.4</v>
      </c>
      <c r="G725">
        <v>1</v>
      </c>
      <c r="H725">
        <v>1</v>
      </c>
      <c r="I725">
        <v>0.56000000000000005</v>
      </c>
      <c r="J725">
        <v>8</v>
      </c>
      <c r="K725">
        <v>165</v>
      </c>
      <c r="L725">
        <v>13</v>
      </c>
      <c r="M725">
        <v>3000</v>
      </c>
      <c r="N725">
        <v>4.55</v>
      </c>
      <c r="O725">
        <v>0</v>
      </c>
      <c r="P725">
        <v>0</v>
      </c>
      <c r="Q725">
        <v>0</v>
      </c>
      <c r="R725">
        <v>0</v>
      </c>
      <c r="S725">
        <v>0</v>
      </c>
      <c r="T725">
        <v>0</v>
      </c>
      <c r="U725">
        <v>0</v>
      </c>
      <c r="V725">
        <v>0</v>
      </c>
      <c r="W725">
        <v>0</v>
      </c>
      <c r="X725">
        <v>0</v>
      </c>
      <c r="Y725">
        <v>0</v>
      </c>
      <c r="Z725">
        <v>0</v>
      </c>
      <c r="AA725" t="s">
        <v>1251</v>
      </c>
      <c r="AD725">
        <f t="shared" si="99"/>
        <v>8</v>
      </c>
      <c r="AE725">
        <f t="shared" si="100"/>
        <v>0</v>
      </c>
      <c r="AF725">
        <f t="shared" si="101"/>
        <v>0</v>
      </c>
      <c r="AG725" s="7">
        <f t="shared" si="102"/>
        <v>2.2800000000000002</v>
      </c>
      <c r="AH725" s="7" t="e">
        <f t="shared" si="103"/>
        <v>#NUM!</v>
      </c>
      <c r="AI725" s="7" t="e">
        <f t="shared" si="104"/>
        <v>#NUM!</v>
      </c>
      <c r="AJ725" s="7"/>
      <c r="AK725" s="7">
        <f t="shared" si="105"/>
        <v>-2.2699999999999996</v>
      </c>
      <c r="AL725" s="7" t="e">
        <f t="shared" si="106"/>
        <v>#NUM!</v>
      </c>
      <c r="AM725" s="7" t="e">
        <f t="shared" si="107"/>
        <v>#NUM!</v>
      </c>
    </row>
    <row r="726" spans="1:39" x14ac:dyDescent="0.25">
      <c r="A726" t="s">
        <v>395</v>
      </c>
      <c r="B726" t="s">
        <v>396</v>
      </c>
      <c r="C726" s="6">
        <v>40370</v>
      </c>
      <c r="D726">
        <v>2</v>
      </c>
      <c r="E726">
        <v>1</v>
      </c>
      <c r="F726">
        <v>1.4</v>
      </c>
      <c r="G726">
        <v>1</v>
      </c>
      <c r="H726">
        <v>1</v>
      </c>
      <c r="I726">
        <v>0.54</v>
      </c>
      <c r="J726">
        <v>15</v>
      </c>
      <c r="K726">
        <v>83</v>
      </c>
      <c r="L726">
        <v>15</v>
      </c>
      <c r="M726">
        <v>3000</v>
      </c>
      <c r="N726">
        <v>4.76</v>
      </c>
      <c r="O726">
        <v>0</v>
      </c>
      <c r="P726">
        <v>0</v>
      </c>
      <c r="Q726">
        <v>0</v>
      </c>
      <c r="R726">
        <v>0</v>
      </c>
      <c r="S726">
        <v>0</v>
      </c>
      <c r="T726">
        <v>0</v>
      </c>
      <c r="U726">
        <v>0</v>
      </c>
      <c r="V726">
        <v>0</v>
      </c>
      <c r="W726">
        <v>0</v>
      </c>
      <c r="X726">
        <v>0</v>
      </c>
      <c r="Y726">
        <v>0</v>
      </c>
      <c r="Z726">
        <v>0</v>
      </c>
      <c r="AA726" t="s">
        <v>1252</v>
      </c>
      <c r="AD726">
        <f t="shared" si="99"/>
        <v>15</v>
      </c>
      <c r="AE726">
        <f t="shared" si="100"/>
        <v>0</v>
      </c>
      <c r="AF726">
        <f t="shared" si="101"/>
        <v>0</v>
      </c>
      <c r="AG726" s="7">
        <f t="shared" si="102"/>
        <v>2.4899999999999998</v>
      </c>
      <c r="AH726" s="7" t="e">
        <f t="shared" si="103"/>
        <v>#NUM!</v>
      </c>
      <c r="AI726" s="7" t="e">
        <f t="shared" si="104"/>
        <v>#NUM!</v>
      </c>
      <c r="AJ726" s="7"/>
      <c r="AK726" s="7">
        <f t="shared" si="105"/>
        <v>-2.27</v>
      </c>
      <c r="AL726" s="7" t="e">
        <f t="shared" si="106"/>
        <v>#NUM!</v>
      </c>
      <c r="AM726" s="7" t="e">
        <f t="shared" si="107"/>
        <v>#NUM!</v>
      </c>
    </row>
    <row r="727" spans="1:39" x14ac:dyDescent="0.25">
      <c r="A727" t="s">
        <v>535</v>
      </c>
      <c r="B727" t="s">
        <v>536</v>
      </c>
      <c r="C727" s="6">
        <v>40442</v>
      </c>
      <c r="D727">
        <v>2</v>
      </c>
      <c r="E727">
        <v>3</v>
      </c>
      <c r="F727">
        <v>1.4</v>
      </c>
      <c r="G727">
        <v>0.8</v>
      </c>
      <c r="H727">
        <v>1</v>
      </c>
      <c r="I727">
        <v>1</v>
      </c>
      <c r="J727">
        <v>8</v>
      </c>
      <c r="K727">
        <v>1658</v>
      </c>
      <c r="L727">
        <v>21</v>
      </c>
      <c r="M727">
        <v>0</v>
      </c>
      <c r="N727">
        <v>8.68</v>
      </c>
      <c r="O727">
        <v>0.84</v>
      </c>
      <c r="P727">
        <v>5</v>
      </c>
      <c r="Q727">
        <v>440</v>
      </c>
      <c r="R727">
        <v>13</v>
      </c>
      <c r="S727">
        <v>2000</v>
      </c>
      <c r="T727">
        <v>5.43</v>
      </c>
      <c r="U727">
        <v>0.71</v>
      </c>
      <c r="V727">
        <v>10</v>
      </c>
      <c r="W727">
        <v>257</v>
      </c>
      <c r="X727">
        <v>9</v>
      </c>
      <c r="Y727">
        <v>750</v>
      </c>
      <c r="Z727">
        <v>3.76</v>
      </c>
      <c r="AB727" t="s">
        <v>537</v>
      </c>
      <c r="AD727">
        <f t="shared" si="99"/>
        <v>23</v>
      </c>
      <c r="AE727">
        <f t="shared" si="100"/>
        <v>15</v>
      </c>
      <c r="AF727">
        <f t="shared" si="101"/>
        <v>10</v>
      </c>
      <c r="AG727" s="7">
        <f t="shared" si="102"/>
        <v>15.241179209919222</v>
      </c>
      <c r="AH727" s="7">
        <f t="shared" si="103"/>
        <v>5.3475038047079675</v>
      </c>
      <c r="AI727" s="7">
        <f t="shared" si="104"/>
        <v>2.5020564663325038</v>
      </c>
      <c r="AJ727" s="7"/>
      <c r="AK727" s="7">
        <f t="shared" si="105"/>
        <v>6.5611792099192225</v>
      </c>
      <c r="AL727" s="7">
        <f t="shared" si="106"/>
        <v>-8.2496195292032226E-2</v>
      </c>
      <c r="AM727" s="7">
        <f t="shared" si="107"/>
        <v>-1.257943533667496</v>
      </c>
    </row>
    <row r="728" spans="1:39" x14ac:dyDescent="0.25">
      <c r="A728" t="s">
        <v>535</v>
      </c>
      <c r="B728" t="s">
        <v>536</v>
      </c>
      <c r="C728" s="6">
        <v>40442</v>
      </c>
      <c r="D728">
        <v>2</v>
      </c>
      <c r="E728">
        <v>3</v>
      </c>
      <c r="F728">
        <v>1.4</v>
      </c>
      <c r="G728">
        <v>1</v>
      </c>
      <c r="H728">
        <v>1</v>
      </c>
      <c r="I728">
        <v>1</v>
      </c>
      <c r="J728">
        <v>5</v>
      </c>
      <c r="K728">
        <v>2164</v>
      </c>
      <c r="L728">
        <v>32</v>
      </c>
      <c r="M728">
        <v>0</v>
      </c>
      <c r="N728">
        <v>14.7</v>
      </c>
      <c r="O728">
        <v>0.84</v>
      </c>
      <c r="P728">
        <v>3</v>
      </c>
      <c r="Q728">
        <v>656</v>
      </c>
      <c r="R728">
        <v>7</v>
      </c>
      <c r="S728">
        <v>2000</v>
      </c>
      <c r="T728">
        <v>5.0199999999999996</v>
      </c>
      <c r="U728">
        <v>0.71</v>
      </c>
      <c r="V728">
        <v>3</v>
      </c>
      <c r="W728">
        <v>346</v>
      </c>
      <c r="X728">
        <v>4</v>
      </c>
      <c r="Y728">
        <v>750</v>
      </c>
      <c r="Z728">
        <v>3.46</v>
      </c>
      <c r="AB728" t="s">
        <v>538</v>
      </c>
      <c r="AD728">
        <f t="shared" si="99"/>
        <v>11</v>
      </c>
      <c r="AE728">
        <f t="shared" si="100"/>
        <v>6</v>
      </c>
      <c r="AF728">
        <f t="shared" si="101"/>
        <v>3</v>
      </c>
      <c r="AG728" s="7">
        <f t="shared" si="102"/>
        <v>15.197706466941206</v>
      </c>
      <c r="AH728" s="7">
        <f t="shared" si="103"/>
        <v>6.798924043107057</v>
      </c>
      <c r="AI728" s="7">
        <f t="shared" si="104"/>
        <v>3.5024006787722093</v>
      </c>
      <c r="AJ728" s="7"/>
      <c r="AK728" s="7">
        <f t="shared" si="105"/>
        <v>0.49770646694120657</v>
      </c>
      <c r="AL728" s="7">
        <f t="shared" si="106"/>
        <v>1.7789240431070574</v>
      </c>
      <c r="AM728" s="7">
        <f t="shared" si="107"/>
        <v>4.2400678772209321E-2</v>
      </c>
    </row>
    <row r="729" spans="1:39" x14ac:dyDescent="0.25">
      <c r="A729" t="s">
        <v>535</v>
      </c>
      <c r="B729" t="s">
        <v>536</v>
      </c>
      <c r="C729" s="6">
        <v>40443</v>
      </c>
      <c r="D729">
        <v>2</v>
      </c>
      <c r="E729">
        <v>3</v>
      </c>
      <c r="F729">
        <v>1.4</v>
      </c>
      <c r="G729">
        <v>0.8</v>
      </c>
      <c r="H729">
        <v>1</v>
      </c>
      <c r="I729">
        <v>1</v>
      </c>
      <c r="J729">
        <v>11</v>
      </c>
      <c r="K729">
        <v>2032</v>
      </c>
      <c r="L729">
        <v>23</v>
      </c>
      <c r="M729">
        <v>0</v>
      </c>
      <c r="N729">
        <v>9.24</v>
      </c>
      <c r="O729">
        <v>0.84</v>
      </c>
      <c r="P729">
        <v>5</v>
      </c>
      <c r="Q729">
        <v>532</v>
      </c>
      <c r="R729">
        <v>12</v>
      </c>
      <c r="S729">
        <v>2000</v>
      </c>
      <c r="T729">
        <v>5.2</v>
      </c>
      <c r="U729">
        <v>0.71</v>
      </c>
      <c r="V729">
        <v>8</v>
      </c>
      <c r="W729">
        <v>292</v>
      </c>
      <c r="X729">
        <v>7</v>
      </c>
      <c r="Y729">
        <v>750</v>
      </c>
      <c r="Z729">
        <v>3.36</v>
      </c>
      <c r="AB729" t="s">
        <v>251</v>
      </c>
      <c r="AD729">
        <f t="shared" si="99"/>
        <v>24</v>
      </c>
      <c r="AE729">
        <f t="shared" si="100"/>
        <v>13</v>
      </c>
      <c r="AF729">
        <f t="shared" si="101"/>
        <v>8</v>
      </c>
      <c r="AG729" s="7">
        <f t="shared" si="102"/>
        <v>17.145575683912149</v>
      </c>
      <c r="AH729" s="7">
        <f t="shared" si="103"/>
        <v>6.2454819004399029</v>
      </c>
      <c r="AI729" s="7">
        <f t="shared" si="104"/>
        <v>2.9863791622567994</v>
      </c>
      <c r="AJ729" s="7"/>
      <c r="AK729" s="7">
        <f t="shared" si="105"/>
        <v>7.9055756839121489</v>
      </c>
      <c r="AL729" s="7">
        <f t="shared" si="106"/>
        <v>1.0454819004399027</v>
      </c>
      <c r="AM729" s="7">
        <f t="shared" si="107"/>
        <v>-0.37362083774320043</v>
      </c>
    </row>
    <row r="730" spans="1:39" x14ac:dyDescent="0.25">
      <c r="A730" t="s">
        <v>535</v>
      </c>
      <c r="B730" t="s">
        <v>536</v>
      </c>
      <c r="C730" s="6">
        <v>40443</v>
      </c>
      <c r="D730">
        <v>2</v>
      </c>
      <c r="E730">
        <v>2</v>
      </c>
      <c r="F730">
        <v>1.4</v>
      </c>
      <c r="G730">
        <v>1</v>
      </c>
      <c r="H730">
        <v>1</v>
      </c>
      <c r="I730">
        <v>1</v>
      </c>
      <c r="J730">
        <v>4</v>
      </c>
      <c r="K730">
        <v>4055</v>
      </c>
      <c r="L730">
        <v>44</v>
      </c>
      <c r="M730">
        <v>0</v>
      </c>
      <c r="N730">
        <v>18.899999999999999</v>
      </c>
      <c r="O730">
        <v>0.84</v>
      </c>
      <c r="P730">
        <v>2</v>
      </c>
      <c r="Q730">
        <v>1053</v>
      </c>
      <c r="R730">
        <v>2</v>
      </c>
      <c r="S730">
        <v>2000</v>
      </c>
      <c r="T730">
        <v>0</v>
      </c>
      <c r="U730">
        <v>0</v>
      </c>
      <c r="V730">
        <v>0</v>
      </c>
      <c r="W730">
        <v>0</v>
      </c>
      <c r="X730">
        <v>0</v>
      </c>
      <c r="Y730">
        <v>0</v>
      </c>
      <c r="Z730">
        <v>0</v>
      </c>
      <c r="AB730" t="s">
        <v>992</v>
      </c>
      <c r="AD730">
        <f t="shared" si="99"/>
        <v>6</v>
      </c>
      <c r="AE730">
        <f t="shared" si="100"/>
        <v>2</v>
      </c>
      <c r="AF730">
        <f t="shared" si="101"/>
        <v>0</v>
      </c>
      <c r="AG730" s="7">
        <f t="shared" si="102"/>
        <v>18.997988516835633</v>
      </c>
      <c r="AH730" s="7">
        <f t="shared" si="103"/>
        <v>8.9843699957357668</v>
      </c>
      <c r="AI730" s="7" t="e">
        <f t="shared" si="104"/>
        <v>#NUM!</v>
      </c>
      <c r="AJ730" s="7"/>
      <c r="AK730" s="7">
        <f t="shared" si="105"/>
        <v>9.7988516835634698E-2</v>
      </c>
      <c r="AL730" s="7">
        <f t="shared" si="106"/>
        <v>8.9843699957357668</v>
      </c>
      <c r="AM730" s="7" t="e">
        <f t="shared" si="107"/>
        <v>#NUM!</v>
      </c>
    </row>
    <row r="731" spans="1:39" x14ac:dyDescent="0.25">
      <c r="A731" t="s">
        <v>535</v>
      </c>
      <c r="B731" t="s">
        <v>536</v>
      </c>
      <c r="C731" s="6">
        <v>40443</v>
      </c>
      <c r="D731">
        <v>2</v>
      </c>
      <c r="E731">
        <v>2</v>
      </c>
      <c r="F731">
        <v>1.4</v>
      </c>
      <c r="G731">
        <v>1</v>
      </c>
      <c r="H731">
        <v>1</v>
      </c>
      <c r="I731">
        <v>0.71</v>
      </c>
      <c r="J731">
        <v>12</v>
      </c>
      <c r="K731">
        <v>322</v>
      </c>
      <c r="L731">
        <v>15</v>
      </c>
      <c r="M731">
        <v>750</v>
      </c>
      <c r="N731">
        <v>6.18</v>
      </c>
      <c r="O731">
        <v>0.61</v>
      </c>
      <c r="P731">
        <v>4</v>
      </c>
      <c r="Q731">
        <v>143</v>
      </c>
      <c r="R731">
        <v>3</v>
      </c>
      <c r="S731">
        <v>300</v>
      </c>
      <c r="T731">
        <v>2.76</v>
      </c>
      <c r="U731">
        <v>1</v>
      </c>
      <c r="V731">
        <v>0</v>
      </c>
      <c r="W731">
        <v>0</v>
      </c>
      <c r="X731">
        <v>0</v>
      </c>
      <c r="Y731">
        <v>0</v>
      </c>
      <c r="Z731">
        <v>0</v>
      </c>
      <c r="AB731" t="s">
        <v>993</v>
      </c>
      <c r="AD731">
        <f t="shared" si="99"/>
        <v>16</v>
      </c>
      <c r="AE731">
        <f t="shared" si="100"/>
        <v>4</v>
      </c>
      <c r="AF731">
        <f t="shared" si="101"/>
        <v>0</v>
      </c>
      <c r="AG731" s="7">
        <f t="shared" si="102"/>
        <v>3.7813274449575514</v>
      </c>
      <c r="AH731" s="7">
        <f t="shared" si="103"/>
        <v>2.16</v>
      </c>
      <c r="AI731" s="7" t="e">
        <f t="shared" si="104"/>
        <v>#NUM!</v>
      </c>
      <c r="AJ731" s="7"/>
      <c r="AK731" s="7">
        <f t="shared" si="105"/>
        <v>-2.3986725550424484</v>
      </c>
      <c r="AL731" s="7">
        <f t="shared" si="106"/>
        <v>-0.59999999999999964</v>
      </c>
      <c r="AM731" s="7" t="e">
        <f t="shared" si="107"/>
        <v>#NUM!</v>
      </c>
    </row>
    <row r="732" spans="1:39" x14ac:dyDescent="0.25">
      <c r="A732" t="s">
        <v>535</v>
      </c>
      <c r="B732" t="s">
        <v>536</v>
      </c>
      <c r="C732" s="6">
        <v>40444</v>
      </c>
      <c r="D732">
        <v>2</v>
      </c>
      <c r="E732">
        <v>3</v>
      </c>
      <c r="F732">
        <v>1.4</v>
      </c>
      <c r="G732">
        <v>0.8</v>
      </c>
      <c r="H732">
        <v>1</v>
      </c>
      <c r="I732">
        <v>1</v>
      </c>
      <c r="J732">
        <v>11</v>
      </c>
      <c r="K732">
        <v>1765</v>
      </c>
      <c r="L732">
        <v>32</v>
      </c>
      <c r="M732">
        <v>0</v>
      </c>
      <c r="N732">
        <v>11.76</v>
      </c>
      <c r="O732">
        <v>0.84</v>
      </c>
      <c r="P732">
        <v>10</v>
      </c>
      <c r="Q732">
        <v>637</v>
      </c>
      <c r="R732">
        <v>23</v>
      </c>
      <c r="S732">
        <v>2000</v>
      </c>
      <c r="T732">
        <v>7.79</v>
      </c>
      <c r="U732">
        <v>0.71</v>
      </c>
      <c r="V732">
        <v>12</v>
      </c>
      <c r="W732">
        <v>326</v>
      </c>
      <c r="X732">
        <v>13</v>
      </c>
      <c r="Y732">
        <v>750</v>
      </c>
      <c r="Z732">
        <v>4.55</v>
      </c>
      <c r="AB732" t="s">
        <v>539</v>
      </c>
      <c r="AD732">
        <f t="shared" si="99"/>
        <v>33</v>
      </c>
      <c r="AE732">
        <f t="shared" si="100"/>
        <v>22</v>
      </c>
      <c r="AF732">
        <f t="shared" si="101"/>
        <v>12</v>
      </c>
      <c r="AG732" s="7">
        <f t="shared" si="102"/>
        <v>17.493308035554541</v>
      </c>
      <c r="AH732" s="7">
        <f t="shared" si="103"/>
        <v>8.0779398327286298</v>
      </c>
      <c r="AI732" s="7">
        <f t="shared" si="104"/>
        <v>3.6600077244513005</v>
      </c>
      <c r="AJ732" s="7"/>
      <c r="AK732" s="7">
        <f t="shared" si="105"/>
        <v>5.7333080355545416</v>
      </c>
      <c r="AL732" s="7">
        <f t="shared" si="106"/>
        <v>0.28793983272862977</v>
      </c>
      <c r="AM732" s="7">
        <f t="shared" si="107"/>
        <v>-0.88999227554869931</v>
      </c>
    </row>
    <row r="733" spans="1:39" x14ac:dyDescent="0.25">
      <c r="A733" t="s">
        <v>535</v>
      </c>
      <c r="B733" t="s">
        <v>536</v>
      </c>
      <c r="C733" s="6">
        <v>40444</v>
      </c>
      <c r="D733">
        <v>2</v>
      </c>
      <c r="E733">
        <v>3</v>
      </c>
      <c r="F733">
        <v>1.4</v>
      </c>
      <c r="G733">
        <v>1</v>
      </c>
      <c r="H733">
        <v>1</v>
      </c>
      <c r="I733">
        <v>1</v>
      </c>
      <c r="J733">
        <v>10</v>
      </c>
      <c r="K733">
        <v>2963</v>
      </c>
      <c r="L733">
        <v>50</v>
      </c>
      <c r="M733">
        <v>0</v>
      </c>
      <c r="N733">
        <v>21</v>
      </c>
      <c r="O733">
        <v>0.84</v>
      </c>
      <c r="P733">
        <v>4</v>
      </c>
      <c r="Q733">
        <v>631</v>
      </c>
      <c r="R733">
        <v>9</v>
      </c>
      <c r="S733">
        <v>2000</v>
      </c>
      <c r="T733">
        <v>5.61</v>
      </c>
      <c r="U733">
        <v>0.71</v>
      </c>
      <c r="V733">
        <v>5</v>
      </c>
      <c r="W733">
        <v>249</v>
      </c>
      <c r="X733">
        <v>5</v>
      </c>
      <c r="Y733">
        <v>750</v>
      </c>
      <c r="Z733">
        <v>3.71</v>
      </c>
      <c r="AB733" t="s">
        <v>133</v>
      </c>
      <c r="AD733">
        <f t="shared" si="99"/>
        <v>19</v>
      </c>
      <c r="AE733">
        <f t="shared" si="100"/>
        <v>9</v>
      </c>
      <c r="AF733">
        <f t="shared" si="101"/>
        <v>5</v>
      </c>
      <c r="AG733" s="7">
        <f t="shared" si="102"/>
        <v>19.452105167947867</v>
      </c>
      <c r="AH733" s="7">
        <f t="shared" si="103"/>
        <v>6.8587723464938</v>
      </c>
      <c r="AI733" s="7">
        <f t="shared" si="104"/>
        <v>2.2143770259448776</v>
      </c>
      <c r="AJ733" s="7"/>
      <c r="AK733" s="7">
        <f t="shared" si="105"/>
        <v>-1.5478948320521333</v>
      </c>
      <c r="AL733" s="7">
        <f t="shared" si="106"/>
        <v>1.2487723464937996</v>
      </c>
      <c r="AM733" s="7">
        <f t="shared" si="107"/>
        <v>-1.4956229740551223</v>
      </c>
    </row>
    <row r="734" spans="1:39" x14ac:dyDescent="0.25">
      <c r="A734" t="s">
        <v>535</v>
      </c>
      <c r="B734" t="s">
        <v>536</v>
      </c>
      <c r="C734" s="6">
        <v>40445</v>
      </c>
      <c r="D734">
        <v>2</v>
      </c>
      <c r="E734">
        <v>3</v>
      </c>
      <c r="F734">
        <v>1.4</v>
      </c>
      <c r="G734">
        <v>0.8</v>
      </c>
      <c r="H734">
        <v>1</v>
      </c>
      <c r="I734">
        <v>1</v>
      </c>
      <c r="J734">
        <v>12</v>
      </c>
      <c r="K734">
        <v>2157</v>
      </c>
      <c r="L734">
        <v>28</v>
      </c>
      <c r="M734">
        <v>0</v>
      </c>
      <c r="N734">
        <v>10.64</v>
      </c>
      <c r="O734">
        <v>0.84</v>
      </c>
      <c r="P734">
        <v>7</v>
      </c>
      <c r="Q734">
        <v>534</v>
      </c>
      <c r="R734">
        <v>17</v>
      </c>
      <c r="S734">
        <v>2000</v>
      </c>
      <c r="T734">
        <v>6.38</v>
      </c>
      <c r="U734">
        <v>0.71</v>
      </c>
      <c r="V734">
        <v>11</v>
      </c>
      <c r="W734">
        <v>285</v>
      </c>
      <c r="X734">
        <v>11</v>
      </c>
      <c r="Y734">
        <v>750</v>
      </c>
      <c r="Z734">
        <v>4.1500000000000004</v>
      </c>
      <c r="AB734" t="s">
        <v>468</v>
      </c>
      <c r="AD734">
        <f t="shared" si="99"/>
        <v>30</v>
      </c>
      <c r="AE734">
        <f t="shared" si="100"/>
        <v>18</v>
      </c>
      <c r="AF734">
        <f t="shared" si="101"/>
        <v>11</v>
      </c>
      <c r="AG734" s="7">
        <f t="shared" si="102"/>
        <v>18.82233356551329</v>
      </c>
      <c r="AH734" s="7">
        <f t="shared" si="103"/>
        <v>6.6531327888387413</v>
      </c>
      <c r="AI734" s="7">
        <f t="shared" si="104"/>
        <v>2.9941812802283851</v>
      </c>
      <c r="AJ734" s="7"/>
      <c r="AK734" s="7">
        <f t="shared" si="105"/>
        <v>8.1823335655132894</v>
      </c>
      <c r="AL734" s="7">
        <f t="shared" si="106"/>
        <v>0.27313278883874137</v>
      </c>
      <c r="AM734" s="7">
        <f t="shared" si="107"/>
        <v>-1.1558187197716152</v>
      </c>
    </row>
    <row r="735" spans="1:39" x14ac:dyDescent="0.25">
      <c r="A735" t="s">
        <v>535</v>
      </c>
      <c r="B735" t="s">
        <v>536</v>
      </c>
      <c r="C735" s="6">
        <v>40446</v>
      </c>
      <c r="D735">
        <v>2</v>
      </c>
      <c r="E735">
        <v>3</v>
      </c>
      <c r="F735">
        <v>1.4</v>
      </c>
      <c r="G735">
        <v>0.8</v>
      </c>
      <c r="H735">
        <v>1</v>
      </c>
      <c r="I735">
        <v>1</v>
      </c>
      <c r="J735">
        <v>7</v>
      </c>
      <c r="K735">
        <v>2241</v>
      </c>
      <c r="L735">
        <v>20</v>
      </c>
      <c r="M735">
        <v>0</v>
      </c>
      <c r="N735">
        <v>8.4</v>
      </c>
      <c r="O735">
        <v>0.84</v>
      </c>
      <c r="P735">
        <v>5</v>
      </c>
      <c r="Q735">
        <v>546</v>
      </c>
      <c r="R735">
        <v>13</v>
      </c>
      <c r="S735">
        <v>2000</v>
      </c>
      <c r="T735">
        <v>5.43</v>
      </c>
      <c r="U735">
        <v>0.71</v>
      </c>
      <c r="V735">
        <v>9</v>
      </c>
      <c r="W735">
        <v>254</v>
      </c>
      <c r="X735">
        <v>9</v>
      </c>
      <c r="Y735">
        <v>750</v>
      </c>
      <c r="Z735">
        <v>3.76</v>
      </c>
      <c r="AB735" t="s">
        <v>136</v>
      </c>
      <c r="AD735">
        <f t="shared" si="99"/>
        <v>21</v>
      </c>
      <c r="AE735">
        <f t="shared" si="100"/>
        <v>14</v>
      </c>
      <c r="AF735">
        <f t="shared" si="101"/>
        <v>9</v>
      </c>
      <c r="AG735" s="7">
        <f t="shared" si="102"/>
        <v>17.421749978038164</v>
      </c>
      <c r="AH735" s="7">
        <f t="shared" si="103"/>
        <v>6.4690811750976485</v>
      </c>
      <c r="AI735" s="7">
        <f t="shared" si="104"/>
        <v>2.4199700784491784</v>
      </c>
      <c r="AJ735" s="7"/>
      <c r="AK735" s="7">
        <f t="shared" si="105"/>
        <v>9.021749978038164</v>
      </c>
      <c r="AL735" s="7">
        <f t="shared" si="106"/>
        <v>1.0390811750976487</v>
      </c>
      <c r="AM735" s="7">
        <f t="shared" si="107"/>
        <v>-1.3400299215508213</v>
      </c>
    </row>
    <row r="736" spans="1:39" x14ac:dyDescent="0.25">
      <c r="A736" t="s">
        <v>535</v>
      </c>
      <c r="B736" t="s">
        <v>536</v>
      </c>
      <c r="C736" s="6">
        <v>40446</v>
      </c>
      <c r="D736">
        <v>2</v>
      </c>
      <c r="E736">
        <v>3</v>
      </c>
      <c r="F736">
        <v>1.4</v>
      </c>
      <c r="G736">
        <v>1</v>
      </c>
      <c r="H736">
        <v>1</v>
      </c>
      <c r="I736">
        <v>1</v>
      </c>
      <c r="J736">
        <v>7</v>
      </c>
      <c r="K736">
        <v>3181</v>
      </c>
      <c r="L736">
        <v>21</v>
      </c>
      <c r="M736">
        <v>0</v>
      </c>
      <c r="N736">
        <v>10.85</v>
      </c>
      <c r="O736">
        <v>0.84</v>
      </c>
      <c r="P736">
        <v>4</v>
      </c>
      <c r="Q736">
        <v>767</v>
      </c>
      <c r="R736">
        <v>6</v>
      </c>
      <c r="S736">
        <v>2000</v>
      </c>
      <c r="T736">
        <v>4.72</v>
      </c>
      <c r="U736">
        <v>0.71</v>
      </c>
      <c r="V736">
        <v>3</v>
      </c>
      <c r="W736">
        <v>300</v>
      </c>
      <c r="X736">
        <v>3</v>
      </c>
      <c r="Y736">
        <v>750</v>
      </c>
      <c r="Z736">
        <v>3.21</v>
      </c>
      <c r="AB736" t="s">
        <v>119</v>
      </c>
      <c r="AD736">
        <f t="shared" si="99"/>
        <v>14</v>
      </c>
      <c r="AE736">
        <f t="shared" si="100"/>
        <v>7</v>
      </c>
      <c r="AF736">
        <f t="shared" si="101"/>
        <v>3</v>
      </c>
      <c r="AG736" s="7">
        <f t="shared" si="102"/>
        <v>18.934982577659525</v>
      </c>
      <c r="AH736" s="7">
        <f t="shared" si="103"/>
        <v>7.7583229462952588</v>
      </c>
      <c r="AI736" s="7">
        <f t="shared" si="104"/>
        <v>2.9009751477592731</v>
      </c>
      <c r="AJ736" s="7"/>
      <c r="AK736" s="7">
        <f t="shared" si="105"/>
        <v>8.0849825776595257</v>
      </c>
      <c r="AL736" s="7">
        <f t="shared" si="106"/>
        <v>3.038322946295259</v>
      </c>
      <c r="AM736" s="7">
        <f t="shared" si="107"/>
        <v>-0.30902485224072684</v>
      </c>
    </row>
    <row r="737" spans="1:39" x14ac:dyDescent="0.25">
      <c r="A737" t="s">
        <v>535</v>
      </c>
      <c r="B737" t="s">
        <v>536</v>
      </c>
      <c r="C737" s="6">
        <v>40447</v>
      </c>
      <c r="D737">
        <v>2</v>
      </c>
      <c r="E737">
        <v>3</v>
      </c>
      <c r="F737">
        <v>1.4</v>
      </c>
      <c r="G737">
        <v>0.8</v>
      </c>
      <c r="H737">
        <v>1</v>
      </c>
      <c r="I737">
        <v>1</v>
      </c>
      <c r="J737">
        <v>20</v>
      </c>
      <c r="K737">
        <v>1829</v>
      </c>
      <c r="L737">
        <v>47</v>
      </c>
      <c r="M737">
        <v>0</v>
      </c>
      <c r="N737">
        <v>15.96</v>
      </c>
      <c r="O737">
        <v>0.84</v>
      </c>
      <c r="P737">
        <v>15</v>
      </c>
      <c r="Q737">
        <v>577</v>
      </c>
      <c r="R737">
        <v>27</v>
      </c>
      <c r="S737">
        <v>2000</v>
      </c>
      <c r="T737">
        <v>8.74</v>
      </c>
      <c r="U737">
        <v>0.71</v>
      </c>
      <c r="V737">
        <v>12</v>
      </c>
      <c r="W737">
        <v>226</v>
      </c>
      <c r="X737">
        <v>11</v>
      </c>
      <c r="Y737">
        <v>750</v>
      </c>
      <c r="Z737">
        <v>4.1500000000000004</v>
      </c>
      <c r="AA737" t="s">
        <v>827</v>
      </c>
      <c r="AD737">
        <f t="shared" si="99"/>
        <v>47</v>
      </c>
      <c r="AE737">
        <f t="shared" si="100"/>
        <v>27</v>
      </c>
      <c r="AF737">
        <f t="shared" si="101"/>
        <v>12</v>
      </c>
      <c r="AG737" s="7">
        <f t="shared" si="102"/>
        <v>20.296539554802163</v>
      </c>
      <c r="AH737" s="7">
        <f t="shared" si="103"/>
        <v>7.8594880888179732</v>
      </c>
      <c r="AI737" s="7">
        <f t="shared" si="104"/>
        <v>2.4000000000000004</v>
      </c>
      <c r="AJ737" s="7"/>
      <c r="AK737" s="7">
        <f t="shared" si="105"/>
        <v>4.3365395548021617</v>
      </c>
      <c r="AL737" s="7">
        <f t="shared" si="106"/>
        <v>-0.88051191118202699</v>
      </c>
      <c r="AM737" s="7">
        <f t="shared" si="107"/>
        <v>-1.75</v>
      </c>
    </row>
    <row r="738" spans="1:39" x14ac:dyDescent="0.25">
      <c r="A738" t="s">
        <v>535</v>
      </c>
      <c r="B738" t="s">
        <v>825</v>
      </c>
      <c r="C738" s="6">
        <v>40447</v>
      </c>
      <c r="D738">
        <v>2</v>
      </c>
      <c r="E738">
        <v>3</v>
      </c>
      <c r="F738">
        <v>1.4</v>
      </c>
      <c r="G738">
        <v>1</v>
      </c>
      <c r="H738">
        <v>1</v>
      </c>
      <c r="I738">
        <v>1</v>
      </c>
      <c r="J738">
        <v>20</v>
      </c>
      <c r="K738">
        <v>4274</v>
      </c>
      <c r="L738">
        <v>79</v>
      </c>
      <c r="M738">
        <v>0</v>
      </c>
      <c r="N738">
        <v>27.21</v>
      </c>
      <c r="O738">
        <v>0.84</v>
      </c>
      <c r="P738">
        <v>3</v>
      </c>
      <c r="Q738">
        <v>476</v>
      </c>
      <c r="R738">
        <v>13</v>
      </c>
      <c r="S738">
        <v>2000</v>
      </c>
      <c r="T738">
        <v>6.79</v>
      </c>
      <c r="U738">
        <v>0.71</v>
      </c>
      <c r="V738">
        <v>9</v>
      </c>
      <c r="W738">
        <v>271</v>
      </c>
      <c r="X738">
        <v>10</v>
      </c>
      <c r="Y738">
        <v>750</v>
      </c>
      <c r="Z738">
        <v>4.95</v>
      </c>
      <c r="AA738" t="s">
        <v>826</v>
      </c>
      <c r="AD738">
        <f t="shared" si="99"/>
        <v>32</v>
      </c>
      <c r="AE738">
        <f t="shared" si="100"/>
        <v>12</v>
      </c>
      <c r="AF738">
        <f t="shared" si="101"/>
        <v>9</v>
      </c>
      <c r="AG738" s="7">
        <f t="shared" si="102"/>
        <v>26.247702443146061</v>
      </c>
      <c r="AH738" s="7">
        <f t="shared" si="103"/>
        <v>5.5677934523740307</v>
      </c>
      <c r="AI738" s="7">
        <f t="shared" si="104"/>
        <v>2.6981819480789979</v>
      </c>
      <c r="AJ738" s="7"/>
      <c r="AK738" s="7">
        <f t="shared" si="105"/>
        <v>-0.96229755685394025</v>
      </c>
      <c r="AL738" s="7">
        <f t="shared" si="106"/>
        <v>-1.2222065476259694</v>
      </c>
      <c r="AM738" s="7">
        <f t="shared" si="107"/>
        <v>-2.2518180519210023</v>
      </c>
    </row>
    <row r="739" spans="1:39" x14ac:dyDescent="0.25">
      <c r="A739" t="s">
        <v>535</v>
      </c>
      <c r="B739" t="s">
        <v>994</v>
      </c>
      <c r="C739" s="6">
        <v>40446</v>
      </c>
      <c r="D739">
        <v>2</v>
      </c>
      <c r="E739">
        <v>2</v>
      </c>
      <c r="F739">
        <v>1.4</v>
      </c>
      <c r="G739">
        <v>1</v>
      </c>
      <c r="H739">
        <v>1</v>
      </c>
      <c r="I739">
        <v>1</v>
      </c>
      <c r="J739">
        <v>9</v>
      </c>
      <c r="K739">
        <v>4525</v>
      </c>
      <c r="L739">
        <v>58</v>
      </c>
      <c r="M739">
        <v>0</v>
      </c>
      <c r="N739">
        <v>23.8</v>
      </c>
      <c r="O739">
        <v>0.84</v>
      </c>
      <c r="P739">
        <v>3</v>
      </c>
      <c r="Q739">
        <v>854</v>
      </c>
      <c r="R739">
        <v>3</v>
      </c>
      <c r="S739">
        <v>2000</v>
      </c>
      <c r="T739">
        <v>3.84</v>
      </c>
      <c r="U739">
        <v>0</v>
      </c>
      <c r="V739">
        <v>0</v>
      </c>
      <c r="W739">
        <v>0</v>
      </c>
      <c r="X739">
        <v>0</v>
      </c>
      <c r="Y739">
        <v>0</v>
      </c>
      <c r="Z739">
        <v>0</v>
      </c>
      <c r="AB739" t="s">
        <v>995</v>
      </c>
      <c r="AD739">
        <f t="shared" si="99"/>
        <v>12</v>
      </c>
      <c r="AE739">
        <f t="shared" si="100"/>
        <v>3</v>
      </c>
      <c r="AF739">
        <f t="shared" si="101"/>
        <v>0</v>
      </c>
      <c r="AG739" s="7">
        <f t="shared" si="102"/>
        <v>21.501920128502405</v>
      </c>
      <c r="AH739" s="7">
        <f t="shared" si="103"/>
        <v>7.928418319290448</v>
      </c>
      <c r="AI739" s="7" t="e">
        <f t="shared" si="104"/>
        <v>#NUM!</v>
      </c>
      <c r="AJ739" s="7"/>
      <c r="AK739" s="7">
        <f t="shared" si="105"/>
        <v>-2.2980798714975954</v>
      </c>
      <c r="AL739" s="7">
        <f t="shared" si="106"/>
        <v>4.0884183192904482</v>
      </c>
      <c r="AM739" s="7" t="e">
        <f t="shared" si="107"/>
        <v>#NUM!</v>
      </c>
    </row>
    <row r="740" spans="1:39" x14ac:dyDescent="0.25">
      <c r="A740" t="s">
        <v>535</v>
      </c>
      <c r="B740" t="s">
        <v>994</v>
      </c>
      <c r="C740" s="6">
        <v>40446</v>
      </c>
      <c r="D740">
        <v>2</v>
      </c>
      <c r="E740">
        <v>2</v>
      </c>
      <c r="F740">
        <v>1.4</v>
      </c>
      <c r="G740">
        <v>1</v>
      </c>
      <c r="H740">
        <v>1</v>
      </c>
      <c r="I740">
        <v>0.71</v>
      </c>
      <c r="J740">
        <v>12</v>
      </c>
      <c r="K740">
        <v>282</v>
      </c>
      <c r="L740">
        <v>18</v>
      </c>
      <c r="M740">
        <v>750</v>
      </c>
      <c r="N740">
        <v>6.92</v>
      </c>
      <c r="O740">
        <v>0.61</v>
      </c>
      <c r="P740">
        <v>7</v>
      </c>
      <c r="Q740">
        <v>148</v>
      </c>
      <c r="R740">
        <v>14</v>
      </c>
      <c r="S740">
        <v>300</v>
      </c>
      <c r="T740">
        <v>3.39</v>
      </c>
      <c r="U740">
        <v>0</v>
      </c>
      <c r="V740">
        <v>0</v>
      </c>
      <c r="W740">
        <v>0</v>
      </c>
      <c r="X740">
        <v>0</v>
      </c>
      <c r="Y740">
        <v>0</v>
      </c>
      <c r="Z740">
        <v>0</v>
      </c>
      <c r="AB740" t="s">
        <v>996</v>
      </c>
      <c r="AD740">
        <f t="shared" si="99"/>
        <v>19</v>
      </c>
      <c r="AE740">
        <f t="shared" si="100"/>
        <v>7</v>
      </c>
      <c r="AF740">
        <f t="shared" si="101"/>
        <v>0</v>
      </c>
      <c r="AG740" s="7">
        <f t="shared" si="102"/>
        <v>3.2448012495858922</v>
      </c>
      <c r="AH740" s="7">
        <f t="shared" si="103"/>
        <v>2.25</v>
      </c>
      <c r="AI740" s="7" t="e">
        <f t="shared" si="104"/>
        <v>#NUM!</v>
      </c>
      <c r="AJ740" s="7"/>
      <c r="AK740" s="7">
        <f t="shared" si="105"/>
        <v>-3.6751987504141077</v>
      </c>
      <c r="AL740" s="7">
        <f t="shared" si="106"/>
        <v>-1.1400000000000001</v>
      </c>
      <c r="AM740" s="7" t="e">
        <f t="shared" si="107"/>
        <v>#NUM!</v>
      </c>
    </row>
    <row r="741" spans="1:39" x14ac:dyDescent="0.25">
      <c r="A741" t="s">
        <v>505</v>
      </c>
      <c r="B741" t="s">
        <v>506</v>
      </c>
      <c r="C741" s="6">
        <v>40422</v>
      </c>
      <c r="D741">
        <v>2</v>
      </c>
      <c r="E741">
        <v>3</v>
      </c>
      <c r="F741">
        <v>1.4</v>
      </c>
      <c r="G741">
        <v>0.8</v>
      </c>
      <c r="H741">
        <v>1</v>
      </c>
      <c r="I741">
        <v>1</v>
      </c>
      <c r="J741">
        <v>5</v>
      </c>
      <c r="K741">
        <v>1774</v>
      </c>
      <c r="L741">
        <v>12</v>
      </c>
      <c r="M741">
        <v>0</v>
      </c>
      <c r="N741">
        <v>6.16</v>
      </c>
      <c r="O741">
        <v>0.9</v>
      </c>
      <c r="P741">
        <v>5</v>
      </c>
      <c r="Q741">
        <v>1069</v>
      </c>
      <c r="R741">
        <v>8</v>
      </c>
      <c r="S741">
        <v>3000</v>
      </c>
      <c r="T741">
        <v>4.54</v>
      </c>
      <c r="U741">
        <v>0.71</v>
      </c>
      <c r="V741">
        <v>3</v>
      </c>
      <c r="W741">
        <v>375</v>
      </c>
      <c r="X741">
        <v>3</v>
      </c>
      <c r="Y741">
        <v>750</v>
      </c>
      <c r="Z741">
        <v>2.57</v>
      </c>
      <c r="AB741" t="s">
        <v>145</v>
      </c>
      <c r="AD741">
        <f t="shared" si="99"/>
        <v>13</v>
      </c>
      <c r="AE741">
        <f t="shared" si="100"/>
        <v>8</v>
      </c>
      <c r="AF741">
        <f t="shared" si="101"/>
        <v>3</v>
      </c>
      <c r="AG741" s="7">
        <f t="shared" si="102"/>
        <v>14.067219939463584</v>
      </c>
      <c r="AH741" s="7">
        <f t="shared" si="103"/>
        <v>9.8482572820571228</v>
      </c>
      <c r="AI741" s="7">
        <f t="shared" si="104"/>
        <v>3.8531208957793255</v>
      </c>
      <c r="AJ741" s="7"/>
      <c r="AK741" s="7">
        <f t="shared" si="105"/>
        <v>7.9072199394635838</v>
      </c>
      <c r="AL741" s="7">
        <f t="shared" si="106"/>
        <v>5.3082572820571228</v>
      </c>
      <c r="AM741" s="7">
        <f t="shared" si="107"/>
        <v>1.2831208957793256</v>
      </c>
    </row>
    <row r="742" spans="1:39" x14ac:dyDescent="0.25">
      <c r="A742" t="s">
        <v>505</v>
      </c>
      <c r="B742" t="s">
        <v>506</v>
      </c>
      <c r="C742" s="6">
        <v>40422</v>
      </c>
      <c r="D742">
        <v>2</v>
      </c>
      <c r="E742">
        <v>3</v>
      </c>
      <c r="F742">
        <v>1.4</v>
      </c>
      <c r="G742">
        <v>1</v>
      </c>
      <c r="H742">
        <v>1</v>
      </c>
      <c r="I742">
        <v>1</v>
      </c>
      <c r="J742">
        <v>6</v>
      </c>
      <c r="K742">
        <v>2390</v>
      </c>
      <c r="L742">
        <v>30</v>
      </c>
      <c r="M742">
        <v>0</v>
      </c>
      <c r="N742">
        <v>14</v>
      </c>
      <c r="O742">
        <v>0.9</v>
      </c>
      <c r="P742">
        <v>11</v>
      </c>
      <c r="Q742">
        <v>1185</v>
      </c>
      <c r="R742">
        <v>12</v>
      </c>
      <c r="S742">
        <v>3000</v>
      </c>
      <c r="T742">
        <v>6.93</v>
      </c>
      <c r="U742">
        <v>0.71</v>
      </c>
      <c r="V742">
        <v>3</v>
      </c>
      <c r="W742">
        <v>192</v>
      </c>
      <c r="X742">
        <v>3</v>
      </c>
      <c r="Y742">
        <v>750</v>
      </c>
      <c r="Z742">
        <v>3.21</v>
      </c>
      <c r="AB742" t="s">
        <v>140</v>
      </c>
      <c r="AD742">
        <f t="shared" si="99"/>
        <v>20</v>
      </c>
      <c r="AE742">
        <f t="shared" si="100"/>
        <v>14</v>
      </c>
      <c r="AF742">
        <f t="shared" si="101"/>
        <v>3</v>
      </c>
      <c r="AG742" s="7">
        <f t="shared" si="102"/>
        <v>17.778326719100555</v>
      </c>
      <c r="AH742" s="7">
        <f t="shared" si="103"/>
        <v>11.326985316748052</v>
      </c>
      <c r="AI742" s="7">
        <f t="shared" si="104"/>
        <v>2.13</v>
      </c>
      <c r="AJ742" s="7"/>
      <c r="AK742" s="7">
        <f t="shared" si="105"/>
        <v>3.778326719100555</v>
      </c>
      <c r="AL742" s="7">
        <f t="shared" si="106"/>
        <v>4.3969853167480526</v>
      </c>
      <c r="AM742" s="7">
        <f t="shared" si="107"/>
        <v>-1.08</v>
      </c>
    </row>
    <row r="743" spans="1:39" x14ac:dyDescent="0.25">
      <c r="A743" t="s">
        <v>505</v>
      </c>
      <c r="B743" t="s">
        <v>506</v>
      </c>
      <c r="C743" s="6">
        <v>40423</v>
      </c>
      <c r="D743">
        <v>2</v>
      </c>
      <c r="E743">
        <v>3</v>
      </c>
      <c r="F743">
        <v>1.4</v>
      </c>
      <c r="G743">
        <v>1</v>
      </c>
      <c r="H743">
        <v>1</v>
      </c>
      <c r="I743">
        <v>1</v>
      </c>
      <c r="J743">
        <v>7</v>
      </c>
      <c r="K743">
        <v>1708</v>
      </c>
      <c r="L743">
        <v>29</v>
      </c>
      <c r="M743">
        <v>0</v>
      </c>
      <c r="N743">
        <v>13.65</v>
      </c>
      <c r="O743">
        <v>0.9</v>
      </c>
      <c r="P743">
        <v>13</v>
      </c>
      <c r="Q743">
        <v>936</v>
      </c>
      <c r="R743">
        <v>22</v>
      </c>
      <c r="S743">
        <v>3000</v>
      </c>
      <c r="T743">
        <v>10.08</v>
      </c>
      <c r="U743">
        <v>0.71</v>
      </c>
      <c r="V743">
        <v>12</v>
      </c>
      <c r="W743">
        <v>307</v>
      </c>
      <c r="X743">
        <v>9</v>
      </c>
      <c r="Y743">
        <v>750</v>
      </c>
      <c r="Z743">
        <v>4.7</v>
      </c>
      <c r="AB743" t="s">
        <v>507</v>
      </c>
      <c r="AD743">
        <f t="shared" si="99"/>
        <v>32</v>
      </c>
      <c r="AE743">
        <f t="shared" si="100"/>
        <v>25</v>
      </c>
      <c r="AF743">
        <f t="shared" si="101"/>
        <v>12</v>
      </c>
      <c r="AG743" s="7">
        <f t="shared" si="102"/>
        <v>17.019102368205431</v>
      </c>
      <c r="AH743" s="7">
        <f t="shared" si="103"/>
        <v>11.054253235978264</v>
      </c>
      <c r="AI743" s="7">
        <f t="shared" si="104"/>
        <v>3.3763148917265897</v>
      </c>
      <c r="AJ743" s="7"/>
      <c r="AK743" s="7">
        <f t="shared" si="105"/>
        <v>3.3691023682054304</v>
      </c>
      <c r="AL743" s="7">
        <f t="shared" si="106"/>
        <v>0.97425323597826363</v>
      </c>
      <c r="AM743" s="7">
        <f t="shared" si="107"/>
        <v>-1.3236851082734105</v>
      </c>
    </row>
    <row r="744" spans="1:39" x14ac:dyDescent="0.25">
      <c r="A744" t="s">
        <v>505</v>
      </c>
      <c r="B744" t="s">
        <v>506</v>
      </c>
      <c r="C744" s="6">
        <v>40423</v>
      </c>
      <c r="D744">
        <v>2</v>
      </c>
      <c r="E744">
        <v>3</v>
      </c>
      <c r="F744">
        <v>1.4</v>
      </c>
      <c r="G744">
        <v>1</v>
      </c>
      <c r="H744">
        <v>1</v>
      </c>
      <c r="I744">
        <v>1</v>
      </c>
      <c r="J744">
        <v>9</v>
      </c>
      <c r="K744">
        <v>1910</v>
      </c>
      <c r="L744">
        <v>53</v>
      </c>
      <c r="M744">
        <v>0</v>
      </c>
      <c r="N744">
        <v>22.05</v>
      </c>
      <c r="O744">
        <v>0.9</v>
      </c>
      <c r="P744">
        <v>23</v>
      </c>
      <c r="Q744">
        <v>1013</v>
      </c>
      <c r="R744">
        <v>44</v>
      </c>
      <c r="S744">
        <v>3000</v>
      </c>
      <c r="T744">
        <v>17.010000000000002</v>
      </c>
      <c r="U744">
        <v>0.71</v>
      </c>
      <c r="V744">
        <v>21</v>
      </c>
      <c r="W744">
        <v>412</v>
      </c>
      <c r="X744">
        <v>21</v>
      </c>
      <c r="Y744">
        <v>750</v>
      </c>
      <c r="Z744">
        <v>7.67</v>
      </c>
      <c r="AA744" t="s">
        <v>697</v>
      </c>
      <c r="AD744">
        <f t="shared" si="99"/>
        <v>53</v>
      </c>
      <c r="AE744">
        <f t="shared" si="100"/>
        <v>44</v>
      </c>
      <c r="AF744">
        <f t="shared" si="101"/>
        <v>21</v>
      </c>
      <c r="AG744" s="7">
        <f t="shared" si="102"/>
        <v>22.344075186678634</v>
      </c>
      <c r="AH744" s="7">
        <f t="shared" si="103"/>
        <v>14.022318285309039</v>
      </c>
      <c r="AI744" s="7">
        <f t="shared" si="104"/>
        <v>5.3571610849710201</v>
      </c>
      <c r="AJ744" s="7"/>
      <c r="AK744" s="7">
        <f t="shared" si="105"/>
        <v>0.29407518667863286</v>
      </c>
      <c r="AL744" s="7">
        <f t="shared" si="106"/>
        <v>-2.9876817146909627</v>
      </c>
      <c r="AM744" s="7">
        <f t="shared" si="107"/>
        <v>-2.3128389150289799</v>
      </c>
    </row>
    <row r="745" spans="1:39" x14ac:dyDescent="0.25">
      <c r="A745" t="s">
        <v>505</v>
      </c>
      <c r="B745" t="s">
        <v>506</v>
      </c>
      <c r="C745" s="6">
        <v>40424</v>
      </c>
      <c r="D745">
        <v>2</v>
      </c>
      <c r="E745">
        <v>3</v>
      </c>
      <c r="F745">
        <v>1.4</v>
      </c>
      <c r="G745">
        <v>1</v>
      </c>
      <c r="H745">
        <v>1</v>
      </c>
      <c r="I745">
        <v>1</v>
      </c>
      <c r="J745">
        <v>10</v>
      </c>
      <c r="K745">
        <v>2252</v>
      </c>
      <c r="L745">
        <v>31</v>
      </c>
      <c r="M745">
        <v>0</v>
      </c>
      <c r="N745">
        <v>14.35</v>
      </c>
      <c r="O745">
        <v>0.9</v>
      </c>
      <c r="P745">
        <v>11</v>
      </c>
      <c r="Q745">
        <v>1242</v>
      </c>
      <c r="R745">
        <v>22</v>
      </c>
      <c r="S745">
        <v>3000</v>
      </c>
      <c r="T745">
        <v>10.08</v>
      </c>
      <c r="U745">
        <v>0.8</v>
      </c>
      <c r="V745">
        <v>12</v>
      </c>
      <c r="W745">
        <v>757</v>
      </c>
      <c r="X745">
        <v>11</v>
      </c>
      <c r="Y745">
        <v>1500</v>
      </c>
      <c r="Z745">
        <v>5.9</v>
      </c>
      <c r="AB745" t="s">
        <v>508</v>
      </c>
      <c r="AD745">
        <f t="shared" si="99"/>
        <v>33</v>
      </c>
      <c r="AE745">
        <f t="shared" si="100"/>
        <v>23</v>
      </c>
      <c r="AF745">
        <f t="shared" si="101"/>
        <v>12</v>
      </c>
      <c r="AG745" s="7">
        <f t="shared" si="102"/>
        <v>19.818672749108313</v>
      </c>
      <c r="AH745" s="7">
        <f t="shared" si="103"/>
        <v>12.93144565140655</v>
      </c>
      <c r="AI745" s="7">
        <f t="shared" si="104"/>
        <v>8.1964147240843523</v>
      </c>
      <c r="AJ745" s="7"/>
      <c r="AK745" s="7">
        <f t="shared" si="105"/>
        <v>5.4686727491083129</v>
      </c>
      <c r="AL745" s="7">
        <f t="shared" si="106"/>
        <v>2.85144565140655</v>
      </c>
      <c r="AM745" s="7">
        <f t="shared" si="107"/>
        <v>2.296414724084352</v>
      </c>
    </row>
    <row r="746" spans="1:39" x14ac:dyDescent="0.25">
      <c r="A746" t="s">
        <v>505</v>
      </c>
      <c r="B746" t="s">
        <v>506</v>
      </c>
      <c r="C746" s="6">
        <v>40424</v>
      </c>
      <c r="D746">
        <v>2</v>
      </c>
      <c r="E746">
        <v>3</v>
      </c>
      <c r="F746">
        <v>1.4</v>
      </c>
      <c r="G746">
        <v>1</v>
      </c>
      <c r="H746">
        <v>1</v>
      </c>
      <c r="I746">
        <v>0.71</v>
      </c>
      <c r="J746">
        <v>38</v>
      </c>
      <c r="K746">
        <v>254</v>
      </c>
      <c r="L746">
        <v>75</v>
      </c>
      <c r="M746">
        <v>750</v>
      </c>
      <c r="N746">
        <v>18.89</v>
      </c>
      <c r="O746">
        <v>0.61</v>
      </c>
      <c r="P746">
        <v>31</v>
      </c>
      <c r="Q746">
        <v>141</v>
      </c>
      <c r="R746">
        <v>39</v>
      </c>
      <c r="S746">
        <v>300</v>
      </c>
      <c r="T746">
        <v>10.39</v>
      </c>
      <c r="U746">
        <v>0.51</v>
      </c>
      <c r="V746">
        <v>14</v>
      </c>
      <c r="W746">
        <v>37</v>
      </c>
      <c r="X746">
        <v>9</v>
      </c>
      <c r="Y746">
        <v>100</v>
      </c>
      <c r="Z746">
        <v>3.39</v>
      </c>
      <c r="AB746" t="s">
        <v>210</v>
      </c>
      <c r="AD746">
        <f t="shared" si="99"/>
        <v>83</v>
      </c>
      <c r="AE746">
        <f t="shared" si="100"/>
        <v>45</v>
      </c>
      <c r="AF746">
        <f t="shared" si="101"/>
        <v>14</v>
      </c>
      <c r="AG746" s="7">
        <f t="shared" si="102"/>
        <v>8.2456556083873487</v>
      </c>
      <c r="AH746" s="7">
        <f t="shared" si="103"/>
        <v>3.3899999999999997</v>
      </c>
      <c r="AI746" s="7">
        <f t="shared" si="104"/>
        <v>2.46</v>
      </c>
      <c r="AJ746" s="7"/>
      <c r="AK746" s="7">
        <f t="shared" si="105"/>
        <v>-10.644344391612652</v>
      </c>
      <c r="AL746" s="7">
        <f t="shared" si="106"/>
        <v>-7.0000000000000009</v>
      </c>
      <c r="AM746" s="7">
        <f t="shared" si="107"/>
        <v>-0.93000000000000016</v>
      </c>
    </row>
    <row r="747" spans="1:39" x14ac:dyDescent="0.25">
      <c r="A747" t="s">
        <v>505</v>
      </c>
      <c r="B747" t="s">
        <v>506</v>
      </c>
      <c r="C747" s="6">
        <v>40424</v>
      </c>
      <c r="D747">
        <v>2</v>
      </c>
      <c r="E747">
        <v>2</v>
      </c>
      <c r="F747">
        <v>1.4</v>
      </c>
      <c r="G747">
        <v>1</v>
      </c>
      <c r="H747">
        <v>1</v>
      </c>
      <c r="I747">
        <v>1</v>
      </c>
      <c r="J747">
        <v>7</v>
      </c>
      <c r="K747">
        <v>2776</v>
      </c>
      <c r="L747">
        <v>89</v>
      </c>
      <c r="M747">
        <v>0</v>
      </c>
      <c r="N747">
        <v>28.29</v>
      </c>
      <c r="O747">
        <v>0.9</v>
      </c>
      <c r="P747">
        <v>7</v>
      </c>
      <c r="Q747">
        <v>1065</v>
      </c>
      <c r="R747">
        <v>7</v>
      </c>
      <c r="S747">
        <v>3000</v>
      </c>
      <c r="T747">
        <v>19.829999999999998</v>
      </c>
      <c r="U747">
        <v>0</v>
      </c>
      <c r="V747">
        <v>0</v>
      </c>
      <c r="W747">
        <v>0</v>
      </c>
      <c r="X747">
        <v>0</v>
      </c>
      <c r="Y747">
        <v>0</v>
      </c>
      <c r="Z747">
        <v>0</v>
      </c>
      <c r="AB747" t="s">
        <v>983</v>
      </c>
      <c r="AD747">
        <f t="shared" si="99"/>
        <v>14</v>
      </c>
      <c r="AE747">
        <f t="shared" si="100"/>
        <v>7</v>
      </c>
      <c r="AF747">
        <f t="shared" si="101"/>
        <v>0</v>
      </c>
      <c r="AG747" s="7">
        <f t="shared" si="102"/>
        <v>17.789780527928379</v>
      </c>
      <c r="AH747" s="7">
        <f t="shared" si="103"/>
        <v>9.6956329418134892</v>
      </c>
      <c r="AI747" s="7" t="e">
        <f t="shared" si="104"/>
        <v>#NUM!</v>
      </c>
      <c r="AJ747" s="7"/>
      <c r="AK747" s="7">
        <f t="shared" si="105"/>
        <v>-10.50021947207162</v>
      </c>
      <c r="AL747" s="7">
        <f t="shared" si="106"/>
        <v>-10.134367058186509</v>
      </c>
      <c r="AM747" s="7" t="e">
        <f t="shared" si="107"/>
        <v>#NUM!</v>
      </c>
    </row>
    <row r="748" spans="1:39" x14ac:dyDescent="0.25">
      <c r="A748" t="s">
        <v>505</v>
      </c>
      <c r="B748" t="s">
        <v>506</v>
      </c>
      <c r="C748" s="6">
        <v>40425</v>
      </c>
      <c r="D748">
        <v>2</v>
      </c>
      <c r="E748">
        <v>3</v>
      </c>
      <c r="F748">
        <v>1.4</v>
      </c>
      <c r="G748">
        <v>1</v>
      </c>
      <c r="H748">
        <v>1</v>
      </c>
      <c r="I748">
        <v>1</v>
      </c>
      <c r="J748">
        <v>10</v>
      </c>
      <c r="K748">
        <v>1921</v>
      </c>
      <c r="L748">
        <v>33</v>
      </c>
      <c r="M748">
        <v>0</v>
      </c>
      <c r="N748">
        <v>15.05</v>
      </c>
      <c r="O748">
        <v>0.9</v>
      </c>
      <c r="P748">
        <v>16</v>
      </c>
      <c r="Q748">
        <v>1045</v>
      </c>
      <c r="R748">
        <v>24</v>
      </c>
      <c r="S748">
        <v>3000</v>
      </c>
      <c r="T748">
        <v>10.71</v>
      </c>
      <c r="U748">
        <v>0.71</v>
      </c>
      <c r="V748">
        <v>8</v>
      </c>
      <c r="W748">
        <v>399</v>
      </c>
      <c r="X748">
        <v>8</v>
      </c>
      <c r="Y748">
        <v>750</v>
      </c>
      <c r="Z748">
        <v>4.45</v>
      </c>
      <c r="AB748" t="s">
        <v>509</v>
      </c>
      <c r="AD748">
        <f t="shared" si="99"/>
        <v>34</v>
      </c>
      <c r="AE748">
        <f t="shared" si="100"/>
        <v>24</v>
      </c>
      <c r="AF748">
        <f t="shared" si="101"/>
        <v>8</v>
      </c>
      <c r="AG748" s="7">
        <f t="shared" si="102"/>
        <v>18.468885129875702</v>
      </c>
      <c r="AH748" s="7">
        <f t="shared" si="103"/>
        <v>11.750765142350687</v>
      </c>
      <c r="AI748" s="7">
        <f t="shared" si="104"/>
        <v>4.419888010882417</v>
      </c>
      <c r="AJ748" s="7"/>
      <c r="AK748" s="7">
        <f t="shared" si="105"/>
        <v>3.4188851298757008</v>
      </c>
      <c r="AL748" s="7">
        <f t="shared" si="106"/>
        <v>1.0407651423506863</v>
      </c>
      <c r="AM748" s="7">
        <f t="shared" si="107"/>
        <v>-3.0111989117583171E-2</v>
      </c>
    </row>
    <row r="749" spans="1:39" x14ac:dyDescent="0.25">
      <c r="A749" t="s">
        <v>505</v>
      </c>
      <c r="B749" t="s">
        <v>506</v>
      </c>
      <c r="C749" s="6">
        <v>40425</v>
      </c>
      <c r="D749">
        <v>2</v>
      </c>
      <c r="E749">
        <v>2</v>
      </c>
      <c r="F749">
        <v>1.4</v>
      </c>
      <c r="G749">
        <v>1</v>
      </c>
      <c r="H749">
        <v>1</v>
      </c>
      <c r="I749">
        <v>1</v>
      </c>
      <c r="J749">
        <v>7</v>
      </c>
      <c r="K749">
        <v>3753</v>
      </c>
      <c r="L749">
        <v>29</v>
      </c>
      <c r="M749">
        <v>0</v>
      </c>
      <c r="N749">
        <v>13.65</v>
      </c>
      <c r="O749">
        <v>0.94</v>
      </c>
      <c r="P749">
        <v>7</v>
      </c>
      <c r="Q749">
        <v>2252</v>
      </c>
      <c r="R749">
        <v>8</v>
      </c>
      <c r="S749">
        <v>4000</v>
      </c>
      <c r="T749">
        <v>8.27</v>
      </c>
      <c r="U749">
        <v>0</v>
      </c>
      <c r="V749">
        <v>0</v>
      </c>
      <c r="W749">
        <v>0</v>
      </c>
      <c r="X749">
        <v>0</v>
      </c>
      <c r="Y749">
        <v>0</v>
      </c>
      <c r="Z749">
        <v>0</v>
      </c>
      <c r="AB749" t="s">
        <v>984</v>
      </c>
      <c r="AD749">
        <f t="shared" si="99"/>
        <v>14</v>
      </c>
      <c r="AE749">
        <f t="shared" si="100"/>
        <v>7</v>
      </c>
      <c r="AF749">
        <f t="shared" si="101"/>
        <v>0</v>
      </c>
      <c r="AG749" s="7">
        <f t="shared" si="102"/>
        <v>20.366500034388928</v>
      </c>
      <c r="AH749" s="7">
        <f t="shared" si="103"/>
        <v>14.716836199832906</v>
      </c>
      <c r="AI749" s="7" t="e">
        <f t="shared" si="104"/>
        <v>#NUM!</v>
      </c>
      <c r="AJ749" s="7"/>
      <c r="AK749" s="7">
        <f t="shared" si="105"/>
        <v>6.7165000343889272</v>
      </c>
      <c r="AL749" s="7">
        <f t="shared" si="106"/>
        <v>6.4468361998329069</v>
      </c>
      <c r="AM749" s="7" t="e">
        <f t="shared" si="107"/>
        <v>#NUM!</v>
      </c>
    </row>
    <row r="750" spans="1:39" x14ac:dyDescent="0.25">
      <c r="A750" t="s">
        <v>505</v>
      </c>
      <c r="B750" t="s">
        <v>506</v>
      </c>
      <c r="C750" s="6">
        <v>40425</v>
      </c>
      <c r="D750">
        <v>2</v>
      </c>
      <c r="E750">
        <v>2</v>
      </c>
      <c r="F750">
        <v>1.4</v>
      </c>
      <c r="G750">
        <v>1</v>
      </c>
      <c r="H750">
        <v>1</v>
      </c>
      <c r="I750">
        <v>0.9</v>
      </c>
      <c r="J750">
        <v>11</v>
      </c>
      <c r="K750">
        <v>1039</v>
      </c>
      <c r="L750">
        <v>15</v>
      </c>
      <c r="M750">
        <v>3000</v>
      </c>
      <c r="N750">
        <v>7.88</v>
      </c>
      <c r="O750">
        <v>0.71</v>
      </c>
      <c r="P750">
        <v>4</v>
      </c>
      <c r="Q750">
        <v>337</v>
      </c>
      <c r="R750">
        <v>4</v>
      </c>
      <c r="S750">
        <v>750</v>
      </c>
      <c r="T750">
        <v>3.46</v>
      </c>
      <c r="U750">
        <v>0</v>
      </c>
      <c r="V750">
        <v>0</v>
      </c>
      <c r="W750">
        <v>0</v>
      </c>
      <c r="X750">
        <v>0</v>
      </c>
      <c r="Y750">
        <v>0</v>
      </c>
      <c r="Z750">
        <v>0</v>
      </c>
      <c r="AB750" t="s">
        <v>985</v>
      </c>
      <c r="AD750">
        <f t="shared" si="99"/>
        <v>15</v>
      </c>
      <c r="AE750">
        <f t="shared" si="100"/>
        <v>4</v>
      </c>
      <c r="AF750">
        <f t="shared" si="101"/>
        <v>0</v>
      </c>
      <c r="AG750" s="7">
        <f t="shared" si="102"/>
        <v>10.562290150035723</v>
      </c>
      <c r="AH750" s="7">
        <f t="shared" si="103"/>
        <v>3.4370875283535693</v>
      </c>
      <c r="AI750" s="7" t="e">
        <f t="shared" si="104"/>
        <v>#NUM!</v>
      </c>
      <c r="AJ750" s="7"/>
      <c r="AK750" s="7">
        <f t="shared" si="105"/>
        <v>2.6822901500357235</v>
      </c>
      <c r="AL750" s="7">
        <f t="shared" si="106"/>
        <v>-2.2912471646430621E-2</v>
      </c>
      <c r="AM750" s="7" t="e">
        <f t="shared" si="107"/>
        <v>#NUM!</v>
      </c>
    </row>
    <row r="751" spans="1:39" x14ac:dyDescent="0.25">
      <c r="A751" t="s">
        <v>505</v>
      </c>
      <c r="B751" t="s">
        <v>506</v>
      </c>
      <c r="C751" s="6">
        <v>40426</v>
      </c>
      <c r="D751">
        <v>2</v>
      </c>
      <c r="E751">
        <v>2</v>
      </c>
      <c r="F751">
        <v>1.4</v>
      </c>
      <c r="G751">
        <v>1</v>
      </c>
      <c r="H751">
        <v>1</v>
      </c>
      <c r="I751">
        <v>1</v>
      </c>
      <c r="J751">
        <v>19</v>
      </c>
      <c r="K751">
        <v>4217</v>
      </c>
      <c r="L751">
        <v>83</v>
      </c>
      <c r="M751">
        <v>0</v>
      </c>
      <c r="N751">
        <v>27.66</v>
      </c>
      <c r="O751">
        <v>0.97</v>
      </c>
      <c r="P751">
        <v>17</v>
      </c>
      <c r="Q751">
        <v>2273</v>
      </c>
      <c r="R751">
        <v>17</v>
      </c>
      <c r="S751">
        <v>5000</v>
      </c>
      <c r="T751">
        <v>18.86</v>
      </c>
      <c r="U751">
        <v>0</v>
      </c>
      <c r="V751">
        <v>0</v>
      </c>
      <c r="W751">
        <v>0</v>
      </c>
      <c r="X751">
        <v>0</v>
      </c>
      <c r="Y751">
        <v>0</v>
      </c>
      <c r="Z751">
        <v>0</v>
      </c>
      <c r="AA751" t="s">
        <v>1094</v>
      </c>
      <c r="AD751">
        <f t="shared" si="99"/>
        <v>36</v>
      </c>
      <c r="AE751">
        <f t="shared" si="100"/>
        <v>17</v>
      </c>
      <c r="AF751">
        <f t="shared" si="101"/>
        <v>0</v>
      </c>
      <c r="AG751" s="7">
        <f t="shared" si="102"/>
        <v>27.144499509806881</v>
      </c>
      <c r="AH751" s="7">
        <f t="shared" si="103"/>
        <v>16.755645745697283</v>
      </c>
      <c r="AI751" s="7" t="e">
        <f t="shared" si="104"/>
        <v>#NUM!</v>
      </c>
      <c r="AJ751" s="7"/>
      <c r="AK751" s="7">
        <f t="shared" si="105"/>
        <v>-0.51550049019311928</v>
      </c>
      <c r="AL751" s="7">
        <f t="shared" si="106"/>
        <v>-2.1043542543027165</v>
      </c>
      <c r="AM751" s="7" t="e">
        <f t="shared" si="107"/>
        <v>#NUM!</v>
      </c>
    </row>
    <row r="752" spans="1:39" x14ac:dyDescent="0.25">
      <c r="A752" t="s">
        <v>505</v>
      </c>
      <c r="B752" t="s">
        <v>506</v>
      </c>
      <c r="C752" s="6">
        <v>40426</v>
      </c>
      <c r="D752">
        <v>2</v>
      </c>
      <c r="E752">
        <v>2</v>
      </c>
      <c r="F752">
        <v>1.4</v>
      </c>
      <c r="G752">
        <v>1</v>
      </c>
      <c r="H752">
        <v>1</v>
      </c>
      <c r="I752">
        <v>0.9</v>
      </c>
      <c r="J752">
        <v>28</v>
      </c>
      <c r="K752">
        <v>714</v>
      </c>
      <c r="L752">
        <v>47</v>
      </c>
      <c r="M752">
        <v>3000</v>
      </c>
      <c r="N752">
        <v>17.96</v>
      </c>
      <c r="O752">
        <v>0.71</v>
      </c>
      <c r="P752">
        <v>19</v>
      </c>
      <c r="Q752">
        <v>286</v>
      </c>
      <c r="R752">
        <v>20</v>
      </c>
      <c r="S752">
        <v>750</v>
      </c>
      <c r="T752">
        <v>7.42</v>
      </c>
      <c r="U752">
        <v>0</v>
      </c>
      <c r="V752">
        <v>0</v>
      </c>
      <c r="W752">
        <v>0</v>
      </c>
      <c r="X752">
        <v>0</v>
      </c>
      <c r="Y752">
        <v>0</v>
      </c>
      <c r="Z752">
        <v>0</v>
      </c>
      <c r="AA752" t="s">
        <v>1095</v>
      </c>
      <c r="AD752">
        <f t="shared" si="99"/>
        <v>47</v>
      </c>
      <c r="AE752">
        <f t="shared" si="100"/>
        <v>19</v>
      </c>
      <c r="AF752">
        <f t="shared" si="101"/>
        <v>0</v>
      </c>
      <c r="AG752" s="7">
        <f t="shared" si="102"/>
        <v>11.280107983930641</v>
      </c>
      <c r="AH752" s="7">
        <f t="shared" si="103"/>
        <v>3.314833569165196</v>
      </c>
      <c r="AI752" s="7" t="e">
        <f t="shared" si="104"/>
        <v>#NUM!</v>
      </c>
      <c r="AJ752" s="7"/>
      <c r="AK752" s="7">
        <f t="shared" si="105"/>
        <v>-6.6798920160693598</v>
      </c>
      <c r="AL752" s="7">
        <f t="shared" si="106"/>
        <v>-4.1051664308348039</v>
      </c>
      <c r="AM752" s="7" t="e">
        <f t="shared" si="107"/>
        <v>#NUM!</v>
      </c>
    </row>
    <row r="753" spans="1:39" x14ac:dyDescent="0.25">
      <c r="A753" t="s">
        <v>505</v>
      </c>
      <c r="B753" t="s">
        <v>506</v>
      </c>
      <c r="C753" s="6">
        <v>40427</v>
      </c>
      <c r="D753">
        <v>2</v>
      </c>
      <c r="E753">
        <v>3</v>
      </c>
      <c r="F753">
        <v>1.4</v>
      </c>
      <c r="G753">
        <v>1</v>
      </c>
      <c r="H753">
        <v>1</v>
      </c>
      <c r="I753">
        <v>1</v>
      </c>
      <c r="J753">
        <v>2</v>
      </c>
      <c r="K753">
        <v>1046</v>
      </c>
      <c r="L753">
        <v>7</v>
      </c>
      <c r="M753">
        <v>0</v>
      </c>
      <c r="N753">
        <v>5.95</v>
      </c>
      <c r="O753">
        <v>0.9</v>
      </c>
      <c r="P753">
        <v>4</v>
      </c>
      <c r="Q753">
        <v>683</v>
      </c>
      <c r="R753">
        <v>6</v>
      </c>
      <c r="S753">
        <v>3000</v>
      </c>
      <c r="T753">
        <v>5.04</v>
      </c>
      <c r="U753">
        <v>0.71</v>
      </c>
      <c r="V753">
        <v>4</v>
      </c>
      <c r="W753">
        <v>311</v>
      </c>
      <c r="X753">
        <v>3</v>
      </c>
      <c r="Y753">
        <v>750</v>
      </c>
      <c r="Z753">
        <v>3.21</v>
      </c>
      <c r="AB753" t="s">
        <v>150</v>
      </c>
      <c r="AD753">
        <f t="shared" si="99"/>
        <v>10</v>
      </c>
      <c r="AE753">
        <f t="shared" si="100"/>
        <v>8</v>
      </c>
      <c r="AF753">
        <f t="shared" si="101"/>
        <v>4</v>
      </c>
      <c r="AG753" s="7">
        <f t="shared" si="102"/>
        <v>9.9686893416958711</v>
      </c>
      <c r="AH753" s="7">
        <f t="shared" si="103"/>
        <v>7.2060838940643093</v>
      </c>
      <c r="AI753" s="7">
        <f t="shared" si="104"/>
        <v>3.0933356494373556</v>
      </c>
      <c r="AJ753" s="7"/>
      <c r="AK753" s="7">
        <f t="shared" si="105"/>
        <v>4.0186893416958709</v>
      </c>
      <c r="AL753" s="7">
        <f t="shared" si="106"/>
        <v>2.1660838940643092</v>
      </c>
      <c r="AM753" s="7">
        <f t="shared" si="107"/>
        <v>-0.11666435056264435</v>
      </c>
    </row>
    <row r="754" spans="1:39" x14ac:dyDescent="0.25">
      <c r="A754" t="s">
        <v>409</v>
      </c>
      <c r="B754" t="s">
        <v>958</v>
      </c>
      <c r="C754" s="6">
        <v>40375</v>
      </c>
      <c r="D754">
        <v>2</v>
      </c>
      <c r="E754">
        <v>2</v>
      </c>
      <c r="F754">
        <v>1.4</v>
      </c>
      <c r="G754">
        <v>1</v>
      </c>
      <c r="H754">
        <v>1</v>
      </c>
      <c r="I754">
        <v>0.71</v>
      </c>
      <c r="J754">
        <v>12</v>
      </c>
      <c r="K754">
        <v>206</v>
      </c>
      <c r="L754">
        <v>37</v>
      </c>
      <c r="M754">
        <v>750</v>
      </c>
      <c r="N754">
        <v>11.62</v>
      </c>
      <c r="O754">
        <v>0.61</v>
      </c>
      <c r="P754">
        <v>26</v>
      </c>
      <c r="Q754">
        <v>137</v>
      </c>
      <c r="R754">
        <v>26</v>
      </c>
      <c r="S754">
        <v>300</v>
      </c>
      <c r="T754">
        <v>7.63</v>
      </c>
      <c r="U754">
        <v>0</v>
      </c>
      <c r="V754">
        <v>0</v>
      </c>
      <c r="W754">
        <v>0</v>
      </c>
      <c r="X754">
        <v>0</v>
      </c>
      <c r="Y754">
        <v>0</v>
      </c>
      <c r="Z754">
        <v>0</v>
      </c>
      <c r="AB754" t="s">
        <v>959</v>
      </c>
      <c r="AD754">
        <f t="shared" si="99"/>
        <v>38</v>
      </c>
      <c r="AE754">
        <f t="shared" si="100"/>
        <v>26</v>
      </c>
      <c r="AF754">
        <f t="shared" si="101"/>
        <v>0</v>
      </c>
      <c r="AG754" s="7">
        <f t="shared" si="102"/>
        <v>3.18</v>
      </c>
      <c r="AH754" s="7">
        <f t="shared" si="103"/>
        <v>2.82</v>
      </c>
      <c r="AI754" s="7" t="e">
        <f t="shared" si="104"/>
        <v>#NUM!</v>
      </c>
      <c r="AJ754" s="7"/>
      <c r="AK754" s="7">
        <f t="shared" si="105"/>
        <v>-8.44</v>
      </c>
      <c r="AL754" s="7">
        <f t="shared" si="106"/>
        <v>-4.8100000000000005</v>
      </c>
      <c r="AM754" s="7" t="e">
        <f t="shared" si="107"/>
        <v>#NUM!</v>
      </c>
    </row>
    <row r="755" spans="1:39" x14ac:dyDescent="0.25">
      <c r="A755" t="s">
        <v>409</v>
      </c>
      <c r="B755" t="s">
        <v>414</v>
      </c>
      <c r="C755" s="6">
        <v>40373</v>
      </c>
      <c r="D755">
        <v>2</v>
      </c>
      <c r="E755">
        <v>2</v>
      </c>
      <c r="F755">
        <v>1.4</v>
      </c>
      <c r="G755">
        <v>1</v>
      </c>
      <c r="H755">
        <v>1</v>
      </c>
      <c r="I755">
        <v>1</v>
      </c>
      <c r="J755">
        <v>8</v>
      </c>
      <c r="K755">
        <v>2422</v>
      </c>
      <c r="L755">
        <v>59</v>
      </c>
      <c r="M755">
        <v>0</v>
      </c>
      <c r="N755">
        <v>24.15</v>
      </c>
      <c r="O755">
        <v>0.84</v>
      </c>
      <c r="P755">
        <v>6</v>
      </c>
      <c r="Q755">
        <v>1167</v>
      </c>
      <c r="R755">
        <v>6</v>
      </c>
      <c r="S755">
        <v>2000</v>
      </c>
      <c r="T755">
        <v>14.28</v>
      </c>
      <c r="U755">
        <v>0</v>
      </c>
      <c r="V755">
        <v>0</v>
      </c>
      <c r="W755">
        <v>0</v>
      </c>
      <c r="X755">
        <v>0</v>
      </c>
      <c r="Y755">
        <v>0</v>
      </c>
      <c r="Z755">
        <v>0</v>
      </c>
      <c r="AB755" t="s">
        <v>956</v>
      </c>
      <c r="AD755">
        <f t="shared" si="99"/>
        <v>14</v>
      </c>
      <c r="AE755">
        <f t="shared" si="100"/>
        <v>6</v>
      </c>
      <c r="AF755">
        <f t="shared" si="101"/>
        <v>0</v>
      </c>
      <c r="AG755" s="7">
        <f t="shared" si="102"/>
        <v>16.673364985803296</v>
      </c>
      <c r="AH755" s="7">
        <f t="shared" si="103"/>
        <v>10.126904314941063</v>
      </c>
      <c r="AI755" s="7" t="e">
        <f t="shared" si="104"/>
        <v>#NUM!</v>
      </c>
      <c r="AJ755" s="7"/>
      <c r="AK755" s="7">
        <f t="shared" si="105"/>
        <v>-7.4766350141967024</v>
      </c>
      <c r="AL755" s="7">
        <f t="shared" si="106"/>
        <v>-4.1530956850589362</v>
      </c>
      <c r="AM755" s="7" t="e">
        <f t="shared" si="107"/>
        <v>#NUM!</v>
      </c>
    </row>
    <row r="756" spans="1:39" x14ac:dyDescent="0.25">
      <c r="A756" t="s">
        <v>409</v>
      </c>
      <c r="B756" t="s">
        <v>414</v>
      </c>
      <c r="C756" s="6">
        <v>40375</v>
      </c>
      <c r="D756">
        <v>2</v>
      </c>
      <c r="E756">
        <v>2</v>
      </c>
      <c r="F756">
        <v>1.4</v>
      </c>
      <c r="G756">
        <v>1</v>
      </c>
      <c r="H756">
        <v>1</v>
      </c>
      <c r="I756">
        <v>1</v>
      </c>
      <c r="J756">
        <v>6</v>
      </c>
      <c r="K756">
        <v>2494</v>
      </c>
      <c r="L756">
        <v>47</v>
      </c>
      <c r="M756">
        <v>0</v>
      </c>
      <c r="N756">
        <v>19.95</v>
      </c>
      <c r="O756">
        <v>0.84</v>
      </c>
      <c r="P756">
        <v>4</v>
      </c>
      <c r="Q756">
        <v>1161</v>
      </c>
      <c r="R756">
        <v>4</v>
      </c>
      <c r="S756">
        <v>2000</v>
      </c>
      <c r="T756">
        <v>12.2</v>
      </c>
      <c r="U756">
        <v>0</v>
      </c>
      <c r="V756">
        <v>0</v>
      </c>
      <c r="W756">
        <v>0</v>
      </c>
      <c r="X756">
        <v>0</v>
      </c>
      <c r="Y756">
        <v>0</v>
      </c>
      <c r="Z756">
        <v>0</v>
      </c>
      <c r="AB756" t="s">
        <v>957</v>
      </c>
      <c r="AD756">
        <f t="shared" si="99"/>
        <v>10</v>
      </c>
      <c r="AE756">
        <f t="shared" si="100"/>
        <v>4</v>
      </c>
      <c r="AF756">
        <f t="shared" si="101"/>
        <v>0</v>
      </c>
      <c r="AG756" s="7">
        <f t="shared" si="102"/>
        <v>16.085600937232538</v>
      </c>
      <c r="AH756" s="7">
        <f t="shared" si="103"/>
        <v>9.82214871168431</v>
      </c>
      <c r="AI756" s="7" t="e">
        <f t="shared" si="104"/>
        <v>#NUM!</v>
      </c>
      <c r="AJ756" s="7"/>
      <c r="AK756" s="7">
        <f t="shared" si="105"/>
        <v>-3.8643990627674611</v>
      </c>
      <c r="AL756" s="7">
        <f t="shared" si="106"/>
        <v>-2.3778512883156893</v>
      </c>
      <c r="AM756" s="7" t="e">
        <f t="shared" si="107"/>
        <v>#NUM!</v>
      </c>
    </row>
    <row r="757" spans="1:39" x14ac:dyDescent="0.25">
      <c r="A757" t="s">
        <v>409</v>
      </c>
      <c r="B757" t="s">
        <v>414</v>
      </c>
      <c r="C757" s="6">
        <v>40376</v>
      </c>
      <c r="D757">
        <v>2</v>
      </c>
      <c r="E757">
        <v>3</v>
      </c>
      <c r="F757">
        <v>1.4</v>
      </c>
      <c r="G757">
        <v>1</v>
      </c>
      <c r="H757">
        <v>1</v>
      </c>
      <c r="I757">
        <v>1</v>
      </c>
      <c r="J757">
        <v>8</v>
      </c>
      <c r="K757">
        <v>2522</v>
      </c>
      <c r="L757">
        <v>17</v>
      </c>
      <c r="M757">
        <v>0</v>
      </c>
      <c r="N757">
        <v>9.4499999999999993</v>
      </c>
      <c r="O757">
        <v>0.84</v>
      </c>
      <c r="P757">
        <v>5</v>
      </c>
      <c r="Q757">
        <v>636</v>
      </c>
      <c r="R757">
        <v>10</v>
      </c>
      <c r="S757">
        <v>2000</v>
      </c>
      <c r="T757">
        <v>5.9</v>
      </c>
      <c r="U757">
        <v>0.71</v>
      </c>
      <c r="V757">
        <v>5</v>
      </c>
      <c r="W757">
        <v>226</v>
      </c>
      <c r="X757">
        <v>5</v>
      </c>
      <c r="Y757">
        <v>750</v>
      </c>
      <c r="Z757">
        <v>3.71</v>
      </c>
      <c r="AB757" t="s">
        <v>415</v>
      </c>
      <c r="AD757">
        <f t="shared" si="99"/>
        <v>18</v>
      </c>
      <c r="AE757">
        <f t="shared" si="100"/>
        <v>10</v>
      </c>
      <c r="AF757">
        <f t="shared" si="101"/>
        <v>5</v>
      </c>
      <c r="AG757" s="7">
        <f t="shared" si="102"/>
        <v>17.830583994327593</v>
      </c>
      <c r="AH757" s="7">
        <f t="shared" si="103"/>
        <v>6.9920677887895515</v>
      </c>
      <c r="AI757" s="7">
        <f t="shared" si="104"/>
        <v>2.19</v>
      </c>
      <c r="AJ757" s="7"/>
      <c r="AK757" s="7">
        <f t="shared" si="105"/>
        <v>8.3805839943275942</v>
      </c>
      <c r="AL757" s="7">
        <f t="shared" si="106"/>
        <v>1.0920677887895511</v>
      </c>
      <c r="AM757" s="7">
        <f t="shared" si="107"/>
        <v>-1.52</v>
      </c>
    </row>
    <row r="758" spans="1:39" x14ac:dyDescent="0.25">
      <c r="A758" t="s">
        <v>409</v>
      </c>
      <c r="B758" t="s">
        <v>414</v>
      </c>
      <c r="C758" s="6">
        <v>40377</v>
      </c>
      <c r="D758">
        <v>2</v>
      </c>
      <c r="E758">
        <v>1</v>
      </c>
      <c r="F758">
        <v>1.4</v>
      </c>
      <c r="G758">
        <v>1</v>
      </c>
      <c r="H758">
        <v>1</v>
      </c>
      <c r="I758">
        <v>0.84</v>
      </c>
      <c r="J758">
        <v>8</v>
      </c>
      <c r="K758">
        <v>1036</v>
      </c>
      <c r="L758">
        <v>20</v>
      </c>
      <c r="M758">
        <v>2000</v>
      </c>
      <c r="N758">
        <v>8.86</v>
      </c>
      <c r="O758">
        <v>0</v>
      </c>
      <c r="P758">
        <v>0</v>
      </c>
      <c r="Q758">
        <v>0</v>
      </c>
      <c r="R758">
        <v>0</v>
      </c>
      <c r="S758">
        <v>0</v>
      </c>
      <c r="T758">
        <v>0</v>
      </c>
      <c r="U758">
        <v>0</v>
      </c>
      <c r="V758">
        <v>0</v>
      </c>
      <c r="W758">
        <v>0</v>
      </c>
      <c r="X758">
        <v>0</v>
      </c>
      <c r="Y758">
        <v>0</v>
      </c>
      <c r="Z758">
        <v>0</v>
      </c>
      <c r="AA758" t="s">
        <v>1253</v>
      </c>
      <c r="AD758">
        <f t="shared" si="99"/>
        <v>8</v>
      </c>
      <c r="AE758">
        <f t="shared" si="100"/>
        <v>0</v>
      </c>
      <c r="AF758">
        <f t="shared" si="101"/>
        <v>0</v>
      </c>
      <c r="AG758" s="7">
        <f t="shared" si="102"/>
        <v>9.6536064504754879</v>
      </c>
      <c r="AH758" s="7" t="e">
        <f t="shared" si="103"/>
        <v>#NUM!</v>
      </c>
      <c r="AI758" s="7" t="e">
        <f t="shared" si="104"/>
        <v>#NUM!</v>
      </c>
      <c r="AJ758" s="7"/>
      <c r="AK758" s="7">
        <f t="shared" si="105"/>
        <v>0.7936064504754885</v>
      </c>
      <c r="AL758" s="7" t="e">
        <f t="shared" si="106"/>
        <v>#NUM!</v>
      </c>
      <c r="AM758" s="7" t="e">
        <f t="shared" si="107"/>
        <v>#NUM!</v>
      </c>
    </row>
    <row r="759" spans="1:39" x14ac:dyDescent="0.25">
      <c r="A759" t="s">
        <v>409</v>
      </c>
      <c r="B759" t="s">
        <v>414</v>
      </c>
      <c r="C759" s="6">
        <v>40377</v>
      </c>
      <c r="D759">
        <v>2</v>
      </c>
      <c r="E759">
        <v>1</v>
      </c>
      <c r="F759">
        <v>1.4</v>
      </c>
      <c r="G759">
        <v>1</v>
      </c>
      <c r="H759">
        <v>1</v>
      </c>
      <c r="I759">
        <v>0.69</v>
      </c>
      <c r="J759">
        <v>12</v>
      </c>
      <c r="K759">
        <v>349</v>
      </c>
      <c r="L759">
        <v>12</v>
      </c>
      <c r="M759">
        <v>2000</v>
      </c>
      <c r="N759">
        <v>5.28</v>
      </c>
      <c r="O759">
        <v>0</v>
      </c>
      <c r="P759">
        <v>0</v>
      </c>
      <c r="Q759">
        <v>0</v>
      </c>
      <c r="R759">
        <v>0</v>
      </c>
      <c r="S759">
        <v>0</v>
      </c>
      <c r="T759">
        <v>0</v>
      </c>
      <c r="U759">
        <v>0</v>
      </c>
      <c r="V759">
        <v>0</v>
      </c>
      <c r="W759">
        <v>0</v>
      </c>
      <c r="X759">
        <v>0</v>
      </c>
      <c r="Y759">
        <v>0</v>
      </c>
      <c r="Z759">
        <v>0</v>
      </c>
      <c r="AA759" t="s">
        <v>1254</v>
      </c>
      <c r="AD759">
        <f t="shared" si="99"/>
        <v>12</v>
      </c>
      <c r="AE759">
        <f t="shared" si="100"/>
        <v>0</v>
      </c>
      <c r="AF759">
        <f t="shared" si="101"/>
        <v>0</v>
      </c>
      <c r="AG759" s="7">
        <f t="shared" si="102"/>
        <v>3.9883082293177012</v>
      </c>
      <c r="AH759" s="7" t="e">
        <f t="shared" si="103"/>
        <v>#NUM!</v>
      </c>
      <c r="AI759" s="7" t="e">
        <f t="shared" si="104"/>
        <v>#NUM!</v>
      </c>
      <c r="AJ759" s="7"/>
      <c r="AK759" s="7">
        <f t="shared" si="105"/>
        <v>-1.291691770682299</v>
      </c>
      <c r="AL759" s="7" t="e">
        <f t="shared" si="106"/>
        <v>#NUM!</v>
      </c>
      <c r="AM759" s="7" t="e">
        <f t="shared" si="107"/>
        <v>#NUM!</v>
      </c>
    </row>
    <row r="760" spans="1:39" x14ac:dyDescent="0.25">
      <c r="A760" t="s">
        <v>409</v>
      </c>
      <c r="B760" t="s">
        <v>412</v>
      </c>
      <c r="C760" s="6">
        <v>40374</v>
      </c>
      <c r="D760">
        <v>2</v>
      </c>
      <c r="E760">
        <v>3</v>
      </c>
      <c r="F760">
        <v>1.4</v>
      </c>
      <c r="G760">
        <v>1</v>
      </c>
      <c r="H760">
        <v>1</v>
      </c>
      <c r="I760">
        <v>1</v>
      </c>
      <c r="J760">
        <v>9</v>
      </c>
      <c r="K760">
        <v>1690</v>
      </c>
      <c r="L760">
        <v>23</v>
      </c>
      <c r="M760">
        <v>0</v>
      </c>
      <c r="N760">
        <v>11.55</v>
      </c>
      <c r="O760">
        <v>0.84</v>
      </c>
      <c r="P760">
        <v>5</v>
      </c>
      <c r="Q760">
        <v>632</v>
      </c>
      <c r="R760">
        <v>14</v>
      </c>
      <c r="S760">
        <v>2000</v>
      </c>
      <c r="T760">
        <v>7.08</v>
      </c>
      <c r="U760">
        <v>0.71</v>
      </c>
      <c r="V760">
        <v>10</v>
      </c>
      <c r="W760">
        <v>408</v>
      </c>
      <c r="X760">
        <v>10</v>
      </c>
      <c r="Y760">
        <v>750</v>
      </c>
      <c r="Z760">
        <v>4.95</v>
      </c>
      <c r="AB760" t="s">
        <v>413</v>
      </c>
      <c r="AD760">
        <f t="shared" si="99"/>
        <v>24</v>
      </c>
      <c r="AE760">
        <f t="shared" si="100"/>
        <v>15</v>
      </c>
      <c r="AF760">
        <f t="shared" si="101"/>
        <v>10</v>
      </c>
      <c r="AG760" s="7">
        <f t="shared" si="102"/>
        <v>15.568628436316075</v>
      </c>
      <c r="AH760" s="7">
        <f t="shared" si="103"/>
        <v>7.4026550357320611</v>
      </c>
      <c r="AI760" s="7">
        <f t="shared" si="104"/>
        <v>4.6465519371867563</v>
      </c>
      <c r="AJ760" s="7"/>
      <c r="AK760" s="7">
        <f t="shared" si="105"/>
        <v>4.0186284363160745</v>
      </c>
      <c r="AL760" s="7">
        <f t="shared" si="106"/>
        <v>0.322655035732061</v>
      </c>
      <c r="AM760" s="7">
        <f t="shared" si="107"/>
        <v>-0.30344806281324388</v>
      </c>
    </row>
    <row r="761" spans="1:39" x14ac:dyDescent="0.25">
      <c r="A761" t="s">
        <v>409</v>
      </c>
      <c r="B761" t="s">
        <v>1081</v>
      </c>
      <c r="C761" s="6">
        <v>40377</v>
      </c>
      <c r="D761">
        <v>2</v>
      </c>
      <c r="E761">
        <v>2</v>
      </c>
      <c r="F761">
        <v>1.4</v>
      </c>
      <c r="G761">
        <v>1</v>
      </c>
      <c r="H761">
        <v>1</v>
      </c>
      <c r="I761">
        <v>1</v>
      </c>
      <c r="J761">
        <v>6</v>
      </c>
      <c r="K761">
        <v>4062</v>
      </c>
      <c r="L761">
        <v>38</v>
      </c>
      <c r="M761">
        <v>0</v>
      </c>
      <c r="N761">
        <v>16.8</v>
      </c>
      <c r="O761">
        <v>0.97</v>
      </c>
      <c r="P761">
        <v>12</v>
      </c>
      <c r="Q761">
        <v>2163</v>
      </c>
      <c r="R761">
        <v>12</v>
      </c>
      <c r="S761">
        <v>5000</v>
      </c>
      <c r="T761">
        <v>9.3000000000000007</v>
      </c>
      <c r="U761">
        <v>0</v>
      </c>
      <c r="V761">
        <v>0</v>
      </c>
      <c r="W761">
        <v>0</v>
      </c>
      <c r="X761">
        <v>0</v>
      </c>
      <c r="Y761">
        <v>0</v>
      </c>
      <c r="Z761">
        <v>0</v>
      </c>
      <c r="AA761" t="s">
        <v>1046</v>
      </c>
      <c r="AD761">
        <f t="shared" si="99"/>
        <v>18</v>
      </c>
      <c r="AE761">
        <f t="shared" si="100"/>
        <v>12</v>
      </c>
      <c r="AF761">
        <f t="shared" si="101"/>
        <v>0</v>
      </c>
      <c r="AG761" s="7">
        <f t="shared" si="102"/>
        <v>22.094877017522151</v>
      </c>
      <c r="AH761" s="7">
        <f t="shared" si="103"/>
        <v>15.386527505244155</v>
      </c>
      <c r="AI761" s="7" t="e">
        <f t="shared" si="104"/>
        <v>#NUM!</v>
      </c>
      <c r="AJ761" s="7"/>
      <c r="AK761" s="7">
        <f t="shared" si="105"/>
        <v>5.2948770175221505</v>
      </c>
      <c r="AL761" s="7">
        <f t="shared" si="106"/>
        <v>6.0865275052441543</v>
      </c>
      <c r="AM761" s="7" t="e">
        <f t="shared" si="107"/>
        <v>#NUM!</v>
      </c>
    </row>
    <row r="762" spans="1:39" x14ac:dyDescent="0.25">
      <c r="A762" t="s">
        <v>409</v>
      </c>
      <c r="B762" t="s">
        <v>954</v>
      </c>
      <c r="C762" s="6">
        <v>40373</v>
      </c>
      <c r="D762">
        <v>2</v>
      </c>
      <c r="E762">
        <v>2</v>
      </c>
      <c r="F762">
        <v>1.4</v>
      </c>
      <c r="G762">
        <v>1</v>
      </c>
      <c r="H762">
        <v>1</v>
      </c>
      <c r="I762">
        <v>0.71</v>
      </c>
      <c r="J762">
        <v>17</v>
      </c>
      <c r="K762">
        <v>240</v>
      </c>
      <c r="L762">
        <v>45</v>
      </c>
      <c r="M762">
        <v>750</v>
      </c>
      <c r="N762">
        <v>13.6</v>
      </c>
      <c r="O762">
        <v>0.61</v>
      </c>
      <c r="P762">
        <v>30</v>
      </c>
      <c r="Q762">
        <v>150</v>
      </c>
      <c r="R762">
        <v>28</v>
      </c>
      <c r="S762">
        <v>300</v>
      </c>
      <c r="T762">
        <v>8.0500000000000007</v>
      </c>
      <c r="U762">
        <v>0</v>
      </c>
      <c r="V762">
        <v>0</v>
      </c>
      <c r="W762">
        <v>0</v>
      </c>
      <c r="X762">
        <v>0</v>
      </c>
      <c r="Y762">
        <v>0</v>
      </c>
      <c r="Z762">
        <v>0</v>
      </c>
      <c r="AB762" t="s">
        <v>955</v>
      </c>
      <c r="AD762">
        <f t="shared" si="99"/>
        <v>47</v>
      </c>
      <c r="AE762">
        <f t="shared" si="100"/>
        <v>30</v>
      </c>
      <c r="AF762">
        <f t="shared" si="101"/>
        <v>0</v>
      </c>
      <c r="AG762" s="7">
        <f t="shared" si="102"/>
        <v>3.4499999999999997</v>
      </c>
      <c r="AH762" s="7">
        <f t="shared" si="103"/>
        <v>2.94</v>
      </c>
      <c r="AI762" s="7" t="e">
        <f t="shared" si="104"/>
        <v>#NUM!</v>
      </c>
      <c r="AJ762" s="7"/>
      <c r="AK762" s="7">
        <f t="shared" si="105"/>
        <v>-10.15</v>
      </c>
      <c r="AL762" s="7">
        <f t="shared" si="106"/>
        <v>-5.1100000000000012</v>
      </c>
      <c r="AM762" s="7" t="e">
        <f t="shared" si="107"/>
        <v>#NUM!</v>
      </c>
    </row>
    <row r="763" spans="1:39" x14ac:dyDescent="0.25">
      <c r="A763" t="s">
        <v>491</v>
      </c>
      <c r="B763" t="s">
        <v>492</v>
      </c>
      <c r="C763" s="6">
        <v>40393</v>
      </c>
      <c r="D763">
        <v>2</v>
      </c>
      <c r="E763">
        <v>3</v>
      </c>
      <c r="F763">
        <v>1.4</v>
      </c>
      <c r="G763">
        <v>1</v>
      </c>
      <c r="H763">
        <v>1</v>
      </c>
      <c r="I763">
        <v>0.71</v>
      </c>
      <c r="J763">
        <v>11</v>
      </c>
      <c r="K763">
        <v>264</v>
      </c>
      <c r="L763">
        <v>19</v>
      </c>
      <c r="M763">
        <v>750</v>
      </c>
      <c r="N763">
        <v>7.17</v>
      </c>
      <c r="O763">
        <v>0.61</v>
      </c>
      <c r="P763">
        <v>8</v>
      </c>
      <c r="Q763">
        <v>144</v>
      </c>
      <c r="R763">
        <v>10</v>
      </c>
      <c r="S763">
        <v>300</v>
      </c>
      <c r="T763">
        <v>4.24</v>
      </c>
      <c r="U763">
        <v>0.51</v>
      </c>
      <c r="V763">
        <v>3</v>
      </c>
      <c r="W763">
        <v>37</v>
      </c>
      <c r="X763">
        <v>3</v>
      </c>
      <c r="Y763">
        <v>100</v>
      </c>
      <c r="Z763">
        <v>2.3199999999999998</v>
      </c>
      <c r="AB763" t="s">
        <v>493</v>
      </c>
      <c r="AD763">
        <f t="shared" si="99"/>
        <v>22</v>
      </c>
      <c r="AE763">
        <f t="shared" si="100"/>
        <v>11</v>
      </c>
      <c r="AF763">
        <f t="shared" si="101"/>
        <v>3</v>
      </c>
      <c r="AG763" s="7">
        <f t="shared" si="102"/>
        <v>3.0215727481091981</v>
      </c>
      <c r="AH763" s="7">
        <f t="shared" si="103"/>
        <v>2.37</v>
      </c>
      <c r="AI763" s="7">
        <f t="shared" si="104"/>
        <v>2.13</v>
      </c>
      <c r="AJ763" s="7"/>
      <c r="AK763" s="7">
        <f t="shared" si="105"/>
        <v>-4.1484272518908014</v>
      </c>
      <c r="AL763" s="7">
        <f t="shared" si="106"/>
        <v>-1.87</v>
      </c>
      <c r="AM763" s="7">
        <f t="shared" si="107"/>
        <v>-0.18999999999999995</v>
      </c>
    </row>
    <row r="764" spans="1:39" x14ac:dyDescent="0.25">
      <c r="A764" t="s">
        <v>491</v>
      </c>
      <c r="B764" t="s">
        <v>492</v>
      </c>
      <c r="C764" s="6">
        <v>40393</v>
      </c>
      <c r="D764">
        <v>2</v>
      </c>
      <c r="E764">
        <v>2</v>
      </c>
      <c r="F764">
        <v>1.4</v>
      </c>
      <c r="G764">
        <v>1</v>
      </c>
      <c r="H764">
        <v>1</v>
      </c>
      <c r="I764">
        <v>1</v>
      </c>
      <c r="J764">
        <v>6</v>
      </c>
      <c r="K764">
        <v>2064</v>
      </c>
      <c r="L764">
        <v>26</v>
      </c>
      <c r="M764">
        <v>0</v>
      </c>
      <c r="N764">
        <v>12.6</v>
      </c>
      <c r="O764">
        <v>0.84</v>
      </c>
      <c r="P764">
        <v>3</v>
      </c>
      <c r="Q764">
        <v>831</v>
      </c>
      <c r="R764">
        <v>2</v>
      </c>
      <c r="S764">
        <v>2000</v>
      </c>
      <c r="T764">
        <v>0</v>
      </c>
      <c r="U764">
        <v>0</v>
      </c>
      <c r="V764">
        <v>0</v>
      </c>
      <c r="W764">
        <v>0</v>
      </c>
      <c r="X764">
        <v>0</v>
      </c>
      <c r="Y764">
        <v>0</v>
      </c>
      <c r="Z764">
        <v>0</v>
      </c>
      <c r="AB764" t="s">
        <v>154</v>
      </c>
      <c r="AD764">
        <f t="shared" si="99"/>
        <v>9</v>
      </c>
      <c r="AE764">
        <f t="shared" si="100"/>
        <v>3</v>
      </c>
      <c r="AF764">
        <f t="shared" si="101"/>
        <v>0</v>
      </c>
      <c r="AG764" s="7">
        <f t="shared" si="102"/>
        <v>14.464436071921025</v>
      </c>
      <c r="AH764" s="7">
        <f t="shared" si="103"/>
        <v>7.7785492815242812</v>
      </c>
      <c r="AI764" s="7" t="e">
        <f t="shared" si="104"/>
        <v>#NUM!</v>
      </c>
      <c r="AJ764" s="7"/>
      <c r="AK764" s="7">
        <f t="shared" si="105"/>
        <v>1.8644360719210251</v>
      </c>
      <c r="AL764" s="7">
        <f t="shared" si="106"/>
        <v>7.7785492815242812</v>
      </c>
      <c r="AM764" s="7" t="e">
        <f t="shared" si="107"/>
        <v>#NUM!</v>
      </c>
    </row>
    <row r="765" spans="1:39" x14ac:dyDescent="0.25">
      <c r="A765" t="s">
        <v>491</v>
      </c>
      <c r="B765" t="s">
        <v>492</v>
      </c>
      <c r="C765" s="6">
        <v>40394</v>
      </c>
      <c r="D765">
        <v>2</v>
      </c>
      <c r="E765">
        <v>3</v>
      </c>
      <c r="F765">
        <v>1.4</v>
      </c>
      <c r="G765">
        <v>1</v>
      </c>
      <c r="H765">
        <v>1</v>
      </c>
      <c r="I765">
        <v>1</v>
      </c>
      <c r="J765">
        <v>5</v>
      </c>
      <c r="K765">
        <v>1250</v>
      </c>
      <c r="L765">
        <v>12</v>
      </c>
      <c r="M765">
        <v>0</v>
      </c>
      <c r="N765">
        <v>7.7</v>
      </c>
      <c r="O765">
        <v>0.84</v>
      </c>
      <c r="P765">
        <v>5</v>
      </c>
      <c r="Q765">
        <v>678</v>
      </c>
      <c r="R765">
        <v>8</v>
      </c>
      <c r="S765">
        <v>2000</v>
      </c>
      <c r="T765">
        <v>5.31</v>
      </c>
      <c r="U765">
        <v>0.71</v>
      </c>
      <c r="V765">
        <v>5</v>
      </c>
      <c r="W765">
        <v>411</v>
      </c>
      <c r="X765">
        <v>4</v>
      </c>
      <c r="Y765">
        <v>750</v>
      </c>
      <c r="Z765">
        <v>3.46</v>
      </c>
      <c r="AB765" t="s">
        <v>140</v>
      </c>
      <c r="AD765">
        <f t="shared" si="99"/>
        <v>15</v>
      </c>
      <c r="AE765">
        <f t="shared" si="100"/>
        <v>10</v>
      </c>
      <c r="AF765">
        <f t="shared" si="101"/>
        <v>5</v>
      </c>
      <c r="AG765" s="7">
        <f t="shared" si="102"/>
        <v>11.839929399174915</v>
      </c>
      <c r="AH765" s="7">
        <f t="shared" si="103"/>
        <v>7.3537687314459852</v>
      </c>
      <c r="AI765" s="7">
        <f t="shared" si="104"/>
        <v>4.3827605531635188</v>
      </c>
      <c r="AJ765" s="7"/>
      <c r="AK765" s="7">
        <f t="shared" si="105"/>
        <v>4.1399293991749149</v>
      </c>
      <c r="AL765" s="7">
        <f t="shared" si="106"/>
        <v>2.0437687314459856</v>
      </c>
      <c r="AM765" s="7">
        <f t="shared" si="107"/>
        <v>0.92276055316351879</v>
      </c>
    </row>
    <row r="766" spans="1:39" x14ac:dyDescent="0.25">
      <c r="A766" t="s">
        <v>491</v>
      </c>
      <c r="B766" t="s">
        <v>492</v>
      </c>
      <c r="C766" s="6">
        <v>40396</v>
      </c>
      <c r="D766">
        <v>2</v>
      </c>
      <c r="E766">
        <v>3</v>
      </c>
      <c r="F766">
        <v>1.4</v>
      </c>
      <c r="G766">
        <v>1</v>
      </c>
      <c r="H766">
        <v>1</v>
      </c>
      <c r="I766">
        <v>1</v>
      </c>
      <c r="J766">
        <v>7</v>
      </c>
      <c r="K766">
        <v>2120</v>
      </c>
      <c r="L766">
        <v>12</v>
      </c>
      <c r="M766">
        <v>0</v>
      </c>
      <c r="N766">
        <v>7.7</v>
      </c>
      <c r="O766">
        <v>0.84</v>
      </c>
      <c r="P766">
        <v>3</v>
      </c>
      <c r="Q766">
        <v>733</v>
      </c>
      <c r="R766">
        <v>7</v>
      </c>
      <c r="S766">
        <v>2000</v>
      </c>
      <c r="T766">
        <v>5.0199999999999996</v>
      </c>
      <c r="U766">
        <v>0.71</v>
      </c>
      <c r="V766">
        <v>4</v>
      </c>
      <c r="W766">
        <v>322</v>
      </c>
      <c r="X766">
        <v>4</v>
      </c>
      <c r="Y766">
        <v>750</v>
      </c>
      <c r="Z766">
        <v>3.46</v>
      </c>
      <c r="AB766" t="s">
        <v>38</v>
      </c>
      <c r="AD766">
        <f t="shared" si="99"/>
        <v>14</v>
      </c>
      <c r="AE766">
        <f t="shared" si="100"/>
        <v>7</v>
      </c>
      <c r="AF766">
        <f t="shared" si="101"/>
        <v>4</v>
      </c>
      <c r="AG766" s="7">
        <f t="shared" si="102"/>
        <v>15.613231660492186</v>
      </c>
      <c r="AH766" s="7">
        <f t="shared" si="103"/>
        <v>7.503078023081474</v>
      </c>
      <c r="AI766" s="7">
        <f t="shared" si="104"/>
        <v>3.2411378099636154</v>
      </c>
      <c r="AJ766" s="7"/>
      <c r="AK766" s="7">
        <f t="shared" si="105"/>
        <v>7.913231660492186</v>
      </c>
      <c r="AL766" s="7">
        <f t="shared" si="106"/>
        <v>2.4830780230814744</v>
      </c>
      <c r="AM766" s="7">
        <f t="shared" si="107"/>
        <v>-0.21886219003638452</v>
      </c>
    </row>
    <row r="767" spans="1:39" x14ac:dyDescent="0.25">
      <c r="A767" t="s">
        <v>491</v>
      </c>
      <c r="B767" t="s">
        <v>492</v>
      </c>
      <c r="C767" s="6">
        <v>40397</v>
      </c>
      <c r="D767">
        <v>2</v>
      </c>
      <c r="E767">
        <v>3</v>
      </c>
      <c r="F767">
        <v>1.4</v>
      </c>
      <c r="G767">
        <v>1</v>
      </c>
      <c r="H767">
        <v>1</v>
      </c>
      <c r="I767">
        <v>0.71</v>
      </c>
      <c r="J767">
        <v>8</v>
      </c>
      <c r="K767">
        <v>258</v>
      </c>
      <c r="L767">
        <v>12</v>
      </c>
      <c r="M767">
        <v>750</v>
      </c>
      <c r="N767">
        <v>5.44</v>
      </c>
      <c r="O767">
        <v>0.61</v>
      </c>
      <c r="P767">
        <v>4</v>
      </c>
      <c r="Q767">
        <v>155</v>
      </c>
      <c r="R767">
        <v>5</v>
      </c>
      <c r="S767">
        <v>300</v>
      </c>
      <c r="T767">
        <v>3.18</v>
      </c>
      <c r="U767">
        <v>0.51</v>
      </c>
      <c r="V767">
        <v>2</v>
      </c>
      <c r="W767">
        <v>60</v>
      </c>
      <c r="X767">
        <v>1</v>
      </c>
      <c r="Y767">
        <v>100</v>
      </c>
      <c r="Z767">
        <v>0</v>
      </c>
      <c r="AB767" t="s">
        <v>494</v>
      </c>
      <c r="AD767">
        <f t="shared" si="99"/>
        <v>14</v>
      </c>
      <c r="AE767">
        <f t="shared" si="100"/>
        <v>6</v>
      </c>
      <c r="AF767">
        <f t="shared" si="101"/>
        <v>2</v>
      </c>
      <c r="AG767" s="7">
        <f t="shared" si="102"/>
        <v>2.6480240413742586</v>
      </c>
      <c r="AH767" s="7">
        <f t="shared" si="103"/>
        <v>2.2199999999999998</v>
      </c>
      <c r="AI767" s="7">
        <f t="shared" si="104"/>
        <v>2.0999999999999996</v>
      </c>
      <c r="AJ767" s="7"/>
      <c r="AK767" s="7">
        <f t="shared" si="105"/>
        <v>-2.7919759586257418</v>
      </c>
      <c r="AL767" s="7">
        <f t="shared" si="106"/>
        <v>-0.96000000000000041</v>
      </c>
      <c r="AM767" s="7">
        <f t="shared" si="107"/>
        <v>2.0999999999999996</v>
      </c>
    </row>
    <row r="768" spans="1:39" x14ac:dyDescent="0.25">
      <c r="A768" t="s">
        <v>491</v>
      </c>
      <c r="B768" t="s">
        <v>492</v>
      </c>
      <c r="C768" s="6">
        <v>40397</v>
      </c>
      <c r="D768">
        <v>2</v>
      </c>
      <c r="E768">
        <v>2</v>
      </c>
      <c r="F768">
        <v>1.4</v>
      </c>
      <c r="G768">
        <v>1</v>
      </c>
      <c r="H768">
        <v>1</v>
      </c>
      <c r="I768">
        <v>1</v>
      </c>
      <c r="J768">
        <v>5</v>
      </c>
      <c r="K768">
        <v>2599</v>
      </c>
      <c r="L768">
        <v>23</v>
      </c>
      <c r="M768">
        <v>0</v>
      </c>
      <c r="N768">
        <v>11.55</v>
      </c>
      <c r="O768">
        <v>0.84</v>
      </c>
      <c r="P768">
        <v>6</v>
      </c>
      <c r="Q768">
        <v>990</v>
      </c>
      <c r="R768">
        <v>5</v>
      </c>
      <c r="S768">
        <v>2000</v>
      </c>
      <c r="T768">
        <v>5.71</v>
      </c>
      <c r="U768">
        <v>0</v>
      </c>
      <c r="V768">
        <v>0</v>
      </c>
      <c r="W768">
        <v>0</v>
      </c>
      <c r="X768">
        <v>0</v>
      </c>
      <c r="Y768">
        <v>0</v>
      </c>
      <c r="Z768">
        <v>0</v>
      </c>
      <c r="AB768" t="s">
        <v>119</v>
      </c>
      <c r="AD768">
        <f t="shared" si="99"/>
        <v>11</v>
      </c>
      <c r="AE768">
        <f t="shared" si="100"/>
        <v>6</v>
      </c>
      <c r="AF768">
        <f t="shared" si="101"/>
        <v>0</v>
      </c>
      <c r="AG768" s="7">
        <f t="shared" si="102"/>
        <v>16.615767730855456</v>
      </c>
      <c r="AH768" s="7">
        <f t="shared" si="103"/>
        <v>9.1275919635309766</v>
      </c>
      <c r="AI768" s="7" t="e">
        <f t="shared" si="104"/>
        <v>#NUM!</v>
      </c>
      <c r="AJ768" s="7"/>
      <c r="AK768" s="7">
        <f t="shared" si="105"/>
        <v>5.0657677308554554</v>
      </c>
      <c r="AL768" s="7">
        <f t="shared" si="106"/>
        <v>3.4175919635309766</v>
      </c>
      <c r="AM768" s="7" t="e">
        <f t="shared" si="107"/>
        <v>#NUM!</v>
      </c>
    </row>
    <row r="769" spans="1:39" x14ac:dyDescent="0.25">
      <c r="A769" t="s">
        <v>491</v>
      </c>
      <c r="B769" t="s">
        <v>492</v>
      </c>
      <c r="C769" s="6">
        <v>40398</v>
      </c>
      <c r="D769">
        <v>2</v>
      </c>
      <c r="E769">
        <v>3</v>
      </c>
      <c r="F769">
        <v>1.4</v>
      </c>
      <c r="G769">
        <v>1</v>
      </c>
      <c r="H769">
        <v>1</v>
      </c>
      <c r="I769">
        <v>0.71</v>
      </c>
      <c r="J769">
        <v>7</v>
      </c>
      <c r="K769">
        <v>261</v>
      </c>
      <c r="L769">
        <v>19</v>
      </c>
      <c r="M769">
        <v>750</v>
      </c>
      <c r="N769">
        <v>7.17</v>
      </c>
      <c r="O769">
        <v>0.61</v>
      </c>
      <c r="P769">
        <v>8</v>
      </c>
      <c r="Q769">
        <v>134</v>
      </c>
      <c r="R769">
        <v>11</v>
      </c>
      <c r="S769">
        <v>300</v>
      </c>
      <c r="T769">
        <v>4.45</v>
      </c>
      <c r="U769">
        <v>0.51</v>
      </c>
      <c r="V769">
        <v>4</v>
      </c>
      <c r="W769">
        <v>58</v>
      </c>
      <c r="X769">
        <v>4</v>
      </c>
      <c r="Y769">
        <v>100</v>
      </c>
      <c r="Z769">
        <v>2.5</v>
      </c>
      <c r="AA769" t="s">
        <v>800</v>
      </c>
      <c r="AD769">
        <f t="shared" si="99"/>
        <v>19</v>
      </c>
      <c r="AE769">
        <f t="shared" si="100"/>
        <v>12</v>
      </c>
      <c r="AF769">
        <f t="shared" si="101"/>
        <v>4</v>
      </c>
      <c r="AG769" s="7">
        <f t="shared" si="102"/>
        <v>2.8653916937768074</v>
      </c>
      <c r="AH769" s="7">
        <f t="shared" si="103"/>
        <v>2.4000000000000004</v>
      </c>
      <c r="AI769" s="7">
        <f t="shared" si="104"/>
        <v>2.16</v>
      </c>
      <c r="AJ769" s="7"/>
      <c r="AK769" s="7">
        <f t="shared" si="105"/>
        <v>-4.3046083062231926</v>
      </c>
      <c r="AL769" s="7">
        <f t="shared" si="106"/>
        <v>-2.0499999999999998</v>
      </c>
      <c r="AM769" s="7">
        <f t="shared" si="107"/>
        <v>-0.33999999999999986</v>
      </c>
    </row>
    <row r="770" spans="1:39" x14ac:dyDescent="0.25">
      <c r="A770" t="s">
        <v>491</v>
      </c>
      <c r="B770" t="s">
        <v>492</v>
      </c>
      <c r="C770" s="6">
        <v>40398</v>
      </c>
      <c r="D770">
        <v>2</v>
      </c>
      <c r="E770">
        <v>2</v>
      </c>
      <c r="F770">
        <v>1.4</v>
      </c>
      <c r="G770">
        <v>1</v>
      </c>
      <c r="H770">
        <v>1</v>
      </c>
      <c r="I770">
        <v>1</v>
      </c>
      <c r="J770">
        <v>8</v>
      </c>
      <c r="K770">
        <v>3304</v>
      </c>
      <c r="L770">
        <v>37</v>
      </c>
      <c r="M770">
        <v>0</v>
      </c>
      <c r="N770">
        <v>16.45</v>
      </c>
      <c r="O770">
        <v>0.9</v>
      </c>
      <c r="P770">
        <v>10</v>
      </c>
      <c r="Q770">
        <v>1456</v>
      </c>
      <c r="R770">
        <v>11</v>
      </c>
      <c r="S770">
        <v>3000</v>
      </c>
      <c r="T770">
        <v>7.53</v>
      </c>
      <c r="U770">
        <v>0</v>
      </c>
      <c r="V770">
        <v>0</v>
      </c>
      <c r="W770">
        <v>0</v>
      </c>
      <c r="X770">
        <v>0</v>
      </c>
      <c r="Y770">
        <v>0</v>
      </c>
      <c r="Z770">
        <v>0</v>
      </c>
      <c r="AA770" t="s">
        <v>1054</v>
      </c>
      <c r="AD770">
        <f t="shared" ref="AD770:AD833" si="108">(J770+P770+V770)</f>
        <v>18</v>
      </c>
      <c r="AE770">
        <f t="shared" ref="AE770:AE833" si="109">(+P770+V770)</f>
        <v>10</v>
      </c>
      <c r="AF770">
        <f t="shared" ref="AF770:AF833" si="110">+V770</f>
        <v>0</v>
      </c>
      <c r="AG770" s="7">
        <f t="shared" ref="AG770:AG833" si="111">(MAX($AN$7,(((LOG10(K770)^$AN$2))+(K770/$AN$3)+$AN$4))*(1+((AD770-32)/100)))+((AD770&gt;48)*(AD770-48)*0.1)</f>
        <v>20.198938738660626</v>
      </c>
      <c r="AH770" s="7">
        <f t="shared" ref="AH770:AH833" si="112">MAX($AN$7,(((LOG10(Q770)^$AN$2))+(Q770/$AN$3)+$AN$4))*(1+((AE770-32)/100))+((AE770&gt;48)*(AE770-48)*0.1)</f>
        <v>12.157365136892112</v>
      </c>
      <c r="AI770" s="7" t="e">
        <f t="shared" ref="AI770:AI833" si="113">MAX($AN$7,(((LOG10(W770)^$AN$2))+(W770/$AN$3)+$AN$4))*(1+((AF770-32)/100))+((AF770&gt;48)*(AF770-48)*0.1)</f>
        <v>#NUM!</v>
      </c>
      <c r="AJ770" s="7"/>
      <c r="AK770" s="7">
        <f t="shared" ref="AK770:AK833" si="114">+AG770-N770</f>
        <v>3.7489387386606268</v>
      </c>
      <c r="AL770" s="7">
        <f t="shared" ref="AL770:AL833" si="115">+AH770-T770</f>
        <v>4.627365136892112</v>
      </c>
      <c r="AM770" s="7" t="e">
        <f t="shared" ref="AM770:AM833" si="116">+AI770-Z770</f>
        <v>#NUM!</v>
      </c>
    </row>
    <row r="771" spans="1:39" x14ac:dyDescent="0.25">
      <c r="A771" t="s">
        <v>58</v>
      </c>
      <c r="B771" t="s">
        <v>59</v>
      </c>
      <c r="C771" s="6">
        <v>40344</v>
      </c>
      <c r="D771">
        <v>2</v>
      </c>
      <c r="E771">
        <v>3</v>
      </c>
      <c r="F771">
        <v>1.4</v>
      </c>
      <c r="G771">
        <v>1</v>
      </c>
      <c r="H771">
        <v>1</v>
      </c>
      <c r="I771">
        <v>1</v>
      </c>
      <c r="J771">
        <v>8</v>
      </c>
      <c r="K771">
        <v>2669</v>
      </c>
      <c r="L771">
        <v>25</v>
      </c>
      <c r="M771">
        <v>0</v>
      </c>
      <c r="N771">
        <v>12.25</v>
      </c>
      <c r="O771">
        <v>0.9</v>
      </c>
      <c r="P771">
        <v>10</v>
      </c>
      <c r="Q771">
        <v>1005</v>
      </c>
      <c r="R771">
        <v>17</v>
      </c>
      <c r="S771">
        <v>3000</v>
      </c>
      <c r="T771">
        <v>8.51</v>
      </c>
      <c r="U771">
        <v>0.71</v>
      </c>
      <c r="V771">
        <v>8</v>
      </c>
      <c r="W771">
        <v>386</v>
      </c>
      <c r="X771">
        <v>8</v>
      </c>
      <c r="Y771">
        <v>750</v>
      </c>
      <c r="Z771">
        <v>4.45</v>
      </c>
      <c r="AB771" t="s">
        <v>61</v>
      </c>
      <c r="AD771">
        <f t="shared" si="108"/>
        <v>26</v>
      </c>
      <c r="AE771">
        <f t="shared" si="109"/>
        <v>18</v>
      </c>
      <c r="AF771">
        <f t="shared" si="110"/>
        <v>8</v>
      </c>
      <c r="AG771" s="7">
        <f t="shared" si="111"/>
        <v>20.020780980254358</v>
      </c>
      <c r="AH771" s="7">
        <f t="shared" si="112"/>
        <v>10.712008695842185</v>
      </c>
      <c r="AI771" s="7">
        <f t="shared" si="113"/>
        <v>4.2614872313446748</v>
      </c>
      <c r="AJ771" s="7"/>
      <c r="AK771" s="7">
        <f t="shared" si="114"/>
        <v>7.7707809802543579</v>
      </c>
      <c r="AL771" s="7">
        <f t="shared" si="115"/>
        <v>2.2020086958421849</v>
      </c>
      <c r="AM771" s="7">
        <f t="shared" si="116"/>
        <v>-0.1885127686553254</v>
      </c>
    </row>
    <row r="772" spans="1:39" x14ac:dyDescent="0.25">
      <c r="A772" t="s">
        <v>58</v>
      </c>
      <c r="B772" t="s">
        <v>59</v>
      </c>
      <c r="C772" s="6">
        <v>40382</v>
      </c>
      <c r="D772">
        <v>2</v>
      </c>
      <c r="E772">
        <v>3</v>
      </c>
      <c r="F772">
        <v>1.4</v>
      </c>
      <c r="G772">
        <v>1</v>
      </c>
      <c r="H772">
        <v>1</v>
      </c>
      <c r="I772">
        <v>1</v>
      </c>
      <c r="J772">
        <v>8</v>
      </c>
      <c r="K772">
        <v>1807</v>
      </c>
      <c r="L772">
        <v>26</v>
      </c>
      <c r="M772">
        <v>0</v>
      </c>
      <c r="N772">
        <v>12.6</v>
      </c>
      <c r="O772">
        <v>0.9</v>
      </c>
      <c r="P772">
        <v>9</v>
      </c>
      <c r="Q772">
        <v>880</v>
      </c>
      <c r="R772">
        <v>20</v>
      </c>
      <c r="S772">
        <v>3000</v>
      </c>
      <c r="T772">
        <v>9.4499999999999993</v>
      </c>
      <c r="U772">
        <v>0.71</v>
      </c>
      <c r="V772">
        <v>11</v>
      </c>
      <c r="W772">
        <v>357</v>
      </c>
      <c r="X772">
        <v>11</v>
      </c>
      <c r="Y772">
        <v>750</v>
      </c>
      <c r="Z772">
        <v>5.19</v>
      </c>
      <c r="AB772" t="s">
        <v>60</v>
      </c>
      <c r="AD772">
        <f t="shared" si="108"/>
        <v>28</v>
      </c>
      <c r="AE772">
        <f t="shared" si="109"/>
        <v>20</v>
      </c>
      <c r="AF772">
        <f t="shared" si="110"/>
        <v>11</v>
      </c>
      <c r="AG772" s="7">
        <f t="shared" si="111"/>
        <v>16.835597597974264</v>
      </c>
      <c r="AH772" s="7">
        <f t="shared" si="112"/>
        <v>10.032295650820451</v>
      </c>
      <c r="AI772" s="7">
        <f t="shared" si="113"/>
        <v>4.0476854617946012</v>
      </c>
      <c r="AJ772" s="7"/>
      <c r="AK772" s="7">
        <f t="shared" si="114"/>
        <v>4.2355975979742642</v>
      </c>
      <c r="AL772" s="7">
        <f t="shared" si="115"/>
        <v>0.58229565082045198</v>
      </c>
      <c r="AM772" s="7">
        <f t="shared" si="116"/>
        <v>-1.1423145382053992</v>
      </c>
    </row>
    <row r="773" spans="1:39" x14ac:dyDescent="0.25">
      <c r="A773" t="s">
        <v>58</v>
      </c>
      <c r="B773" t="s">
        <v>59</v>
      </c>
      <c r="C773" s="6">
        <v>40383</v>
      </c>
      <c r="D773">
        <v>2</v>
      </c>
      <c r="E773">
        <v>3</v>
      </c>
      <c r="F773">
        <v>1.4</v>
      </c>
      <c r="G773">
        <v>1</v>
      </c>
      <c r="H773">
        <v>1</v>
      </c>
      <c r="I773">
        <v>1</v>
      </c>
      <c r="J773">
        <v>16</v>
      </c>
      <c r="K773">
        <v>2964</v>
      </c>
      <c r="L773">
        <v>46</v>
      </c>
      <c r="M773">
        <v>0</v>
      </c>
      <c r="N773">
        <v>19.600000000000001</v>
      </c>
      <c r="O773">
        <v>0.9</v>
      </c>
      <c r="P773">
        <v>21</v>
      </c>
      <c r="Q773">
        <v>1205</v>
      </c>
      <c r="R773">
        <v>31</v>
      </c>
      <c r="S773">
        <v>3000</v>
      </c>
      <c r="T773">
        <v>12.92</v>
      </c>
      <c r="U773">
        <v>0.71</v>
      </c>
      <c r="V773">
        <v>11</v>
      </c>
      <c r="W773">
        <v>413</v>
      </c>
      <c r="X773">
        <v>11</v>
      </c>
      <c r="Y773">
        <v>750</v>
      </c>
      <c r="Z773">
        <v>5.19</v>
      </c>
      <c r="AB773" t="s">
        <v>62</v>
      </c>
      <c r="AD773">
        <f t="shared" si="108"/>
        <v>48</v>
      </c>
      <c r="AE773">
        <f t="shared" si="109"/>
        <v>32</v>
      </c>
      <c r="AF773">
        <f t="shared" si="110"/>
        <v>11</v>
      </c>
      <c r="AG773" s="7">
        <f t="shared" si="111"/>
        <v>25.940152244646729</v>
      </c>
      <c r="AH773" s="7">
        <f t="shared" si="112"/>
        <v>13.95431889570408</v>
      </c>
      <c r="AI773" s="7">
        <f t="shared" si="113"/>
        <v>4.7674570973381591</v>
      </c>
      <c r="AJ773" s="7"/>
      <c r="AK773" s="7">
        <f t="shared" si="114"/>
        <v>6.3401522446467276</v>
      </c>
      <c r="AL773" s="7">
        <f t="shared" si="115"/>
        <v>1.0343188957040805</v>
      </c>
      <c r="AM773" s="7">
        <f t="shared" si="116"/>
        <v>-0.42254290266184125</v>
      </c>
    </row>
    <row r="774" spans="1:39" x14ac:dyDescent="0.25">
      <c r="A774" t="s">
        <v>58</v>
      </c>
      <c r="B774" t="s">
        <v>59</v>
      </c>
      <c r="C774" s="6">
        <v>40383</v>
      </c>
      <c r="D774">
        <v>2</v>
      </c>
      <c r="E774">
        <v>3</v>
      </c>
      <c r="F774">
        <v>1.4</v>
      </c>
      <c r="G774">
        <v>1</v>
      </c>
      <c r="H774">
        <v>1</v>
      </c>
      <c r="I774">
        <v>0.9</v>
      </c>
      <c r="J774">
        <v>10</v>
      </c>
      <c r="K774">
        <v>1164</v>
      </c>
      <c r="L774">
        <v>29</v>
      </c>
      <c r="M774">
        <v>3000</v>
      </c>
      <c r="N774">
        <v>12.29</v>
      </c>
      <c r="O774">
        <v>0.8</v>
      </c>
      <c r="P774">
        <v>7</v>
      </c>
      <c r="Q774">
        <v>672</v>
      </c>
      <c r="R774">
        <v>19</v>
      </c>
      <c r="S774">
        <v>1500</v>
      </c>
      <c r="T774">
        <v>8.15</v>
      </c>
      <c r="U774">
        <v>0.71</v>
      </c>
      <c r="V774">
        <v>15</v>
      </c>
      <c r="W774">
        <v>469</v>
      </c>
      <c r="X774">
        <v>14</v>
      </c>
      <c r="Y774">
        <v>750</v>
      </c>
      <c r="Z774">
        <v>5.93</v>
      </c>
      <c r="AB774" t="s">
        <v>63</v>
      </c>
      <c r="AD774">
        <f t="shared" si="108"/>
        <v>32</v>
      </c>
      <c r="AE774">
        <f t="shared" si="109"/>
        <v>22</v>
      </c>
      <c r="AF774">
        <f t="shared" si="110"/>
        <v>15</v>
      </c>
      <c r="AG774" s="7">
        <f t="shared" si="111"/>
        <v>13.663460714026996</v>
      </c>
      <c r="AH774" s="7">
        <f t="shared" si="112"/>
        <v>8.4266854751691156</v>
      </c>
      <c r="AI774" s="7">
        <f t="shared" si="113"/>
        <v>5.6950289816388526</v>
      </c>
      <c r="AJ774" s="7"/>
      <c r="AK774" s="7">
        <f t="shared" si="114"/>
        <v>1.3734607140269972</v>
      </c>
      <c r="AL774" s="7">
        <f t="shared" si="115"/>
        <v>0.27668547516911524</v>
      </c>
      <c r="AM774" s="7">
        <f t="shared" si="116"/>
        <v>-0.23497101836114709</v>
      </c>
    </row>
    <row r="775" spans="1:39" x14ac:dyDescent="0.25">
      <c r="A775" t="s">
        <v>58</v>
      </c>
      <c r="B775" t="s">
        <v>59</v>
      </c>
      <c r="C775" s="6">
        <v>40383</v>
      </c>
      <c r="D775">
        <v>2</v>
      </c>
      <c r="E775">
        <v>2</v>
      </c>
      <c r="F775">
        <v>1.4</v>
      </c>
      <c r="G775">
        <v>1</v>
      </c>
      <c r="H775">
        <v>1</v>
      </c>
      <c r="I775">
        <v>1</v>
      </c>
      <c r="J775">
        <v>12</v>
      </c>
      <c r="K775">
        <v>4055</v>
      </c>
      <c r="L775">
        <v>71</v>
      </c>
      <c r="M775">
        <v>0</v>
      </c>
      <c r="N775">
        <v>26.23</v>
      </c>
      <c r="O775">
        <v>0.97</v>
      </c>
      <c r="P775">
        <v>29</v>
      </c>
      <c r="Q775">
        <v>2628</v>
      </c>
      <c r="R775">
        <v>29</v>
      </c>
      <c r="S775">
        <v>5000</v>
      </c>
      <c r="T775">
        <v>13.26</v>
      </c>
      <c r="U775">
        <v>0</v>
      </c>
      <c r="V775">
        <v>0</v>
      </c>
      <c r="W775">
        <v>0</v>
      </c>
      <c r="X775">
        <v>0</v>
      </c>
      <c r="Y775">
        <v>0</v>
      </c>
      <c r="Z775">
        <v>0</v>
      </c>
      <c r="AB775" t="s">
        <v>876</v>
      </c>
      <c r="AD775">
        <f t="shared" si="108"/>
        <v>41</v>
      </c>
      <c r="AE775">
        <f t="shared" si="109"/>
        <v>29</v>
      </c>
      <c r="AF775">
        <f t="shared" si="110"/>
        <v>0</v>
      </c>
      <c r="AG775" s="7">
        <f t="shared" si="111"/>
        <v>27.983523626149786</v>
      </c>
      <c r="AH775" s="7">
        <f t="shared" si="112"/>
        <v>20.50923256487436</v>
      </c>
      <c r="AI775" s="7" t="e">
        <f t="shared" si="113"/>
        <v>#NUM!</v>
      </c>
      <c r="AJ775" s="7"/>
      <c r="AK775" s="7">
        <f t="shared" si="114"/>
        <v>1.7535236261497857</v>
      </c>
      <c r="AL775" s="7">
        <f t="shared" si="115"/>
        <v>7.2492325648743599</v>
      </c>
      <c r="AM775" s="7" t="e">
        <f t="shared" si="116"/>
        <v>#NUM!</v>
      </c>
    </row>
    <row r="776" spans="1:39" x14ac:dyDescent="0.25">
      <c r="A776" t="s">
        <v>58</v>
      </c>
      <c r="B776" t="s">
        <v>59</v>
      </c>
      <c r="C776" s="6">
        <v>40384</v>
      </c>
      <c r="D776">
        <v>2</v>
      </c>
      <c r="E776">
        <v>3</v>
      </c>
      <c r="F776">
        <v>1.4</v>
      </c>
      <c r="G776">
        <v>1</v>
      </c>
      <c r="H776">
        <v>1</v>
      </c>
      <c r="I776">
        <v>1</v>
      </c>
      <c r="J776">
        <v>15</v>
      </c>
      <c r="K776">
        <v>2830</v>
      </c>
      <c r="L776">
        <v>45</v>
      </c>
      <c r="M776">
        <v>0</v>
      </c>
      <c r="N776">
        <v>19.25</v>
      </c>
      <c r="O776">
        <v>0.9</v>
      </c>
      <c r="P776">
        <v>19</v>
      </c>
      <c r="Q776">
        <v>1136</v>
      </c>
      <c r="R776">
        <v>31</v>
      </c>
      <c r="S776">
        <v>3000</v>
      </c>
      <c r="T776">
        <v>12.92</v>
      </c>
      <c r="U776">
        <v>0.71</v>
      </c>
      <c r="V776">
        <v>14</v>
      </c>
      <c r="W776">
        <v>426</v>
      </c>
      <c r="X776">
        <v>13</v>
      </c>
      <c r="Y776">
        <v>750</v>
      </c>
      <c r="Z776">
        <v>5.69</v>
      </c>
      <c r="AB776" t="s">
        <v>64</v>
      </c>
      <c r="AD776">
        <f t="shared" si="108"/>
        <v>48</v>
      </c>
      <c r="AE776">
        <f t="shared" si="109"/>
        <v>33</v>
      </c>
      <c r="AF776">
        <f t="shared" si="110"/>
        <v>14</v>
      </c>
      <c r="AG776" s="7">
        <f t="shared" si="111"/>
        <v>25.392583838636416</v>
      </c>
      <c r="AH776" s="7">
        <f t="shared" si="112"/>
        <v>13.594906661817005</v>
      </c>
      <c r="AI776" s="7">
        <f t="shared" si="113"/>
        <v>5.1114858974335711</v>
      </c>
      <c r="AJ776" s="7"/>
      <c r="AK776" s="7">
        <f t="shared" si="114"/>
        <v>6.1425838386364155</v>
      </c>
      <c r="AL776" s="7">
        <f t="shared" si="115"/>
        <v>0.67490666181700476</v>
      </c>
      <c r="AM776" s="7">
        <f t="shared" si="116"/>
        <v>-0.57851410256642932</v>
      </c>
    </row>
    <row r="777" spans="1:39" x14ac:dyDescent="0.25">
      <c r="A777" t="s">
        <v>58</v>
      </c>
      <c r="B777" t="s">
        <v>59</v>
      </c>
      <c r="C777" s="6">
        <v>40384</v>
      </c>
      <c r="D777">
        <v>2</v>
      </c>
      <c r="E777">
        <v>3</v>
      </c>
      <c r="F777">
        <v>1.4</v>
      </c>
      <c r="G777">
        <v>1</v>
      </c>
      <c r="H777">
        <v>1</v>
      </c>
      <c r="I777">
        <v>1</v>
      </c>
      <c r="J777">
        <v>35</v>
      </c>
      <c r="K777">
        <v>3231</v>
      </c>
      <c r="L777">
        <v>79</v>
      </c>
      <c r="M777">
        <v>0</v>
      </c>
      <c r="N777">
        <v>27.21</v>
      </c>
      <c r="O777">
        <v>0.9</v>
      </c>
      <c r="P777">
        <v>35</v>
      </c>
      <c r="Q777">
        <v>1506</v>
      </c>
      <c r="R777">
        <v>44</v>
      </c>
      <c r="S777">
        <v>3000</v>
      </c>
      <c r="T777">
        <v>17.010000000000002</v>
      </c>
      <c r="U777">
        <v>0.71</v>
      </c>
      <c r="V777">
        <v>12</v>
      </c>
      <c r="W777">
        <v>403</v>
      </c>
      <c r="X777">
        <v>11</v>
      </c>
      <c r="Y777">
        <v>750</v>
      </c>
      <c r="Z777">
        <v>5.19</v>
      </c>
      <c r="AB777" t="s">
        <v>65</v>
      </c>
      <c r="AD777">
        <f t="shared" si="108"/>
        <v>82</v>
      </c>
      <c r="AE777">
        <f t="shared" si="109"/>
        <v>47</v>
      </c>
      <c r="AF777">
        <f t="shared" si="110"/>
        <v>12</v>
      </c>
      <c r="AG777" s="7">
        <f t="shared" si="111"/>
        <v>38.280640132207729</v>
      </c>
      <c r="AH777" s="7">
        <f t="shared" si="112"/>
        <v>18.267906515904432</v>
      </c>
      <c r="AI777" s="7">
        <f t="shared" si="113"/>
        <v>4.7030385078130932</v>
      </c>
      <c r="AJ777" s="7"/>
      <c r="AK777" s="7">
        <f t="shared" si="114"/>
        <v>11.070640132207728</v>
      </c>
      <c r="AL777" s="7">
        <f t="shared" si="115"/>
        <v>1.2579065159044305</v>
      </c>
      <c r="AM777" s="7">
        <f t="shared" si="116"/>
        <v>-0.48696149218690721</v>
      </c>
    </row>
    <row r="778" spans="1:39" x14ac:dyDescent="0.25">
      <c r="A778" t="s">
        <v>58</v>
      </c>
      <c r="B778" t="s">
        <v>59</v>
      </c>
      <c r="C778" s="6">
        <v>40384</v>
      </c>
      <c r="D778">
        <v>2</v>
      </c>
      <c r="E778">
        <v>2</v>
      </c>
      <c r="F778">
        <v>1.4</v>
      </c>
      <c r="G778">
        <v>1</v>
      </c>
      <c r="H778">
        <v>1</v>
      </c>
      <c r="I778">
        <v>0.71</v>
      </c>
      <c r="J778">
        <v>14</v>
      </c>
      <c r="K778">
        <v>223</v>
      </c>
      <c r="L778">
        <v>48</v>
      </c>
      <c r="M778">
        <v>750</v>
      </c>
      <c r="N778">
        <v>14.34</v>
      </c>
      <c r="O778">
        <v>0.61</v>
      </c>
      <c r="P778">
        <v>37</v>
      </c>
      <c r="Q778">
        <v>152</v>
      </c>
      <c r="R778">
        <v>35</v>
      </c>
      <c r="S778">
        <v>300</v>
      </c>
      <c r="T778">
        <v>9.5399999999999991</v>
      </c>
      <c r="U778">
        <v>0</v>
      </c>
      <c r="V778">
        <v>0</v>
      </c>
      <c r="W778">
        <v>0</v>
      </c>
      <c r="X778">
        <v>0</v>
      </c>
      <c r="Y778">
        <v>0</v>
      </c>
      <c r="Z778">
        <v>0</v>
      </c>
      <c r="AB778" t="s">
        <v>210</v>
      </c>
      <c r="AD778">
        <f t="shared" si="108"/>
        <v>51</v>
      </c>
      <c r="AE778">
        <f t="shared" si="109"/>
        <v>37</v>
      </c>
      <c r="AF778">
        <f t="shared" si="110"/>
        <v>0</v>
      </c>
      <c r="AG778" s="7">
        <f t="shared" si="111"/>
        <v>3.87</v>
      </c>
      <c r="AH778" s="7">
        <f t="shared" si="112"/>
        <v>3.1500000000000004</v>
      </c>
      <c r="AI778" s="7" t="e">
        <f t="shared" si="113"/>
        <v>#NUM!</v>
      </c>
      <c r="AJ778" s="7"/>
      <c r="AK778" s="7">
        <f t="shared" si="114"/>
        <v>-10.469999999999999</v>
      </c>
      <c r="AL778" s="7">
        <f t="shared" si="115"/>
        <v>-6.3899999999999988</v>
      </c>
      <c r="AM778" s="7" t="e">
        <f t="shared" si="116"/>
        <v>#NUM!</v>
      </c>
    </row>
    <row r="779" spans="1:39" x14ac:dyDescent="0.25">
      <c r="A779" t="s">
        <v>58</v>
      </c>
      <c r="B779" t="s">
        <v>59</v>
      </c>
      <c r="C779" s="6">
        <v>40384</v>
      </c>
      <c r="D779">
        <v>2</v>
      </c>
      <c r="E779">
        <v>2</v>
      </c>
      <c r="F779">
        <v>1.4</v>
      </c>
      <c r="G779">
        <v>1</v>
      </c>
      <c r="H779">
        <v>1</v>
      </c>
      <c r="I779">
        <v>1</v>
      </c>
      <c r="J779">
        <v>69</v>
      </c>
      <c r="K779">
        <v>5748</v>
      </c>
      <c r="L779">
        <v>234</v>
      </c>
      <c r="M779">
        <v>0</v>
      </c>
      <c r="N779">
        <v>37.11</v>
      </c>
      <c r="O779">
        <v>0.97</v>
      </c>
      <c r="P779">
        <v>59</v>
      </c>
      <c r="Q779">
        <v>3001</v>
      </c>
      <c r="R779">
        <v>61</v>
      </c>
      <c r="S779">
        <v>5000</v>
      </c>
      <c r="T779">
        <v>28.25</v>
      </c>
      <c r="U779">
        <v>0</v>
      </c>
      <c r="V779">
        <v>0</v>
      </c>
      <c r="W779">
        <v>0</v>
      </c>
      <c r="X779">
        <v>0</v>
      </c>
      <c r="Y779">
        <v>0</v>
      </c>
      <c r="Z779">
        <v>0</v>
      </c>
      <c r="AA779" t="s">
        <v>1037</v>
      </c>
      <c r="AD779">
        <f t="shared" si="108"/>
        <v>128</v>
      </c>
      <c r="AE779">
        <f t="shared" si="109"/>
        <v>59</v>
      </c>
      <c r="AF779">
        <f t="shared" si="110"/>
        <v>0</v>
      </c>
      <c r="AG779" s="7">
        <f t="shared" si="111"/>
        <v>65.987801993421868</v>
      </c>
      <c r="AH779" s="7">
        <f t="shared" si="112"/>
        <v>29.661684396867802</v>
      </c>
      <c r="AI779" s="7" t="e">
        <f t="shared" si="113"/>
        <v>#NUM!</v>
      </c>
      <c r="AJ779" s="7"/>
      <c r="AK779" s="7">
        <f t="shared" si="114"/>
        <v>28.877801993421869</v>
      </c>
      <c r="AL779" s="7">
        <f t="shared" si="115"/>
        <v>1.4116843968678019</v>
      </c>
      <c r="AM779" s="7" t="e">
        <f t="shared" si="116"/>
        <v>#NUM!</v>
      </c>
    </row>
    <row r="780" spans="1:39" x14ac:dyDescent="0.25">
      <c r="A780" t="s">
        <v>58</v>
      </c>
      <c r="B780" t="s">
        <v>59</v>
      </c>
      <c r="C780" s="6">
        <v>40384</v>
      </c>
      <c r="D780">
        <v>2</v>
      </c>
      <c r="E780">
        <v>1</v>
      </c>
      <c r="F780">
        <v>1.4</v>
      </c>
      <c r="G780">
        <v>1</v>
      </c>
      <c r="H780">
        <v>1</v>
      </c>
      <c r="I780">
        <v>0.9</v>
      </c>
      <c r="J780">
        <v>8</v>
      </c>
      <c r="K780">
        <v>2106</v>
      </c>
      <c r="L780">
        <v>54</v>
      </c>
      <c r="M780">
        <v>3000</v>
      </c>
      <c r="N780">
        <v>20.16</v>
      </c>
      <c r="O780">
        <v>0</v>
      </c>
      <c r="P780">
        <v>0</v>
      </c>
      <c r="Q780">
        <v>0</v>
      </c>
      <c r="R780">
        <v>0</v>
      </c>
      <c r="S780">
        <v>0</v>
      </c>
      <c r="T780">
        <v>0</v>
      </c>
      <c r="U780">
        <v>0</v>
      </c>
      <c r="V780">
        <v>0</v>
      </c>
      <c r="W780">
        <v>0</v>
      </c>
      <c r="X780">
        <v>0</v>
      </c>
      <c r="Y780">
        <v>0</v>
      </c>
      <c r="Z780">
        <v>0</v>
      </c>
      <c r="AA780" t="s">
        <v>1128</v>
      </c>
      <c r="AD780">
        <f t="shared" si="108"/>
        <v>8</v>
      </c>
      <c r="AE780">
        <f t="shared" si="109"/>
        <v>0</v>
      </c>
      <c r="AF780">
        <f t="shared" si="110"/>
        <v>0</v>
      </c>
      <c r="AG780" s="7">
        <f t="shared" si="111"/>
        <v>14.422629226408105</v>
      </c>
      <c r="AH780" s="7" t="e">
        <f t="shared" si="112"/>
        <v>#NUM!</v>
      </c>
      <c r="AI780" s="7" t="e">
        <f t="shared" si="113"/>
        <v>#NUM!</v>
      </c>
      <c r="AJ780" s="7"/>
      <c r="AK780" s="7">
        <f t="shared" si="114"/>
        <v>-5.7373707735918948</v>
      </c>
      <c r="AL780" s="7" t="e">
        <f t="shared" si="115"/>
        <v>#NUM!</v>
      </c>
      <c r="AM780" s="7" t="e">
        <f t="shared" si="116"/>
        <v>#NUM!</v>
      </c>
    </row>
    <row r="781" spans="1:39" x14ac:dyDescent="0.25">
      <c r="A781" t="s">
        <v>58</v>
      </c>
      <c r="B781" t="s">
        <v>59</v>
      </c>
      <c r="C781" s="6">
        <v>40384</v>
      </c>
      <c r="D781">
        <v>2</v>
      </c>
      <c r="E781">
        <v>1</v>
      </c>
      <c r="F781">
        <v>1.4</v>
      </c>
      <c r="G781">
        <v>1</v>
      </c>
      <c r="H781">
        <v>1</v>
      </c>
      <c r="I781">
        <v>0.79</v>
      </c>
      <c r="J781">
        <v>8</v>
      </c>
      <c r="K781">
        <v>1293</v>
      </c>
      <c r="L781">
        <v>33</v>
      </c>
      <c r="M781">
        <v>3000</v>
      </c>
      <c r="N781">
        <v>11.91</v>
      </c>
      <c r="O781">
        <v>0</v>
      </c>
      <c r="P781">
        <v>0</v>
      </c>
      <c r="Q781">
        <v>0</v>
      </c>
      <c r="R781">
        <v>0</v>
      </c>
      <c r="S781">
        <v>0</v>
      </c>
      <c r="T781">
        <v>0</v>
      </c>
      <c r="U781">
        <v>0</v>
      </c>
      <c r="V781">
        <v>0</v>
      </c>
      <c r="W781">
        <v>0</v>
      </c>
      <c r="X781">
        <v>0</v>
      </c>
      <c r="Y781">
        <v>0</v>
      </c>
      <c r="Z781">
        <v>0</v>
      </c>
      <c r="AA781" t="s">
        <v>1132</v>
      </c>
      <c r="AD781">
        <f t="shared" si="108"/>
        <v>8</v>
      </c>
      <c r="AE781">
        <f t="shared" si="109"/>
        <v>0</v>
      </c>
      <c r="AF781">
        <f t="shared" si="110"/>
        <v>0</v>
      </c>
      <c r="AG781" s="7">
        <f t="shared" si="111"/>
        <v>11.060982241475205</v>
      </c>
      <c r="AH781" s="7" t="e">
        <f t="shared" si="112"/>
        <v>#NUM!</v>
      </c>
      <c r="AI781" s="7" t="e">
        <f t="shared" si="113"/>
        <v>#NUM!</v>
      </c>
      <c r="AJ781" s="7"/>
      <c r="AK781" s="7">
        <f t="shared" si="114"/>
        <v>-0.84901775852479489</v>
      </c>
      <c r="AL781" s="7" t="e">
        <f t="shared" si="115"/>
        <v>#NUM!</v>
      </c>
      <c r="AM781" s="7" t="e">
        <f t="shared" si="116"/>
        <v>#NUM!</v>
      </c>
    </row>
    <row r="782" spans="1:39" x14ac:dyDescent="0.25">
      <c r="A782" t="s">
        <v>58</v>
      </c>
      <c r="B782" t="s">
        <v>59</v>
      </c>
      <c r="C782" s="6">
        <v>40384</v>
      </c>
      <c r="D782">
        <v>2</v>
      </c>
      <c r="E782">
        <v>1</v>
      </c>
      <c r="F782">
        <v>1.4</v>
      </c>
      <c r="G782">
        <v>1</v>
      </c>
      <c r="H782">
        <v>1</v>
      </c>
      <c r="I782">
        <v>0.77</v>
      </c>
      <c r="J782">
        <v>8</v>
      </c>
      <c r="K782">
        <v>1154</v>
      </c>
      <c r="L782">
        <v>30</v>
      </c>
      <c r="M782">
        <v>3000</v>
      </c>
      <c r="N782">
        <v>10.84</v>
      </c>
      <c r="O782">
        <v>0</v>
      </c>
      <c r="P782">
        <v>0</v>
      </c>
      <c r="Q782">
        <v>0</v>
      </c>
      <c r="R782">
        <v>0</v>
      </c>
      <c r="S782">
        <v>0</v>
      </c>
      <c r="T782">
        <v>0</v>
      </c>
      <c r="U782">
        <v>0</v>
      </c>
      <c r="V782">
        <v>0</v>
      </c>
      <c r="W782">
        <v>0</v>
      </c>
      <c r="X782">
        <v>0</v>
      </c>
      <c r="Y782">
        <v>0</v>
      </c>
      <c r="Z782">
        <v>0</v>
      </c>
      <c r="AA782" t="s">
        <v>1133</v>
      </c>
      <c r="AD782">
        <f t="shared" si="108"/>
        <v>8</v>
      </c>
      <c r="AE782">
        <f t="shared" si="109"/>
        <v>0</v>
      </c>
      <c r="AF782">
        <f t="shared" si="110"/>
        <v>0</v>
      </c>
      <c r="AG782" s="7">
        <f t="shared" si="111"/>
        <v>10.329415725562365</v>
      </c>
      <c r="AH782" s="7" t="e">
        <f t="shared" si="112"/>
        <v>#NUM!</v>
      </c>
      <c r="AI782" s="7" t="e">
        <f t="shared" si="113"/>
        <v>#NUM!</v>
      </c>
      <c r="AJ782" s="7"/>
      <c r="AK782" s="7">
        <f t="shared" si="114"/>
        <v>-0.51058427443763499</v>
      </c>
      <c r="AL782" s="7" t="e">
        <f t="shared" si="115"/>
        <v>#NUM!</v>
      </c>
      <c r="AM782" s="7" t="e">
        <f t="shared" si="116"/>
        <v>#NUM!</v>
      </c>
    </row>
    <row r="783" spans="1:39" x14ac:dyDescent="0.25">
      <c r="A783" t="s">
        <v>58</v>
      </c>
      <c r="B783" t="s">
        <v>59</v>
      </c>
      <c r="C783" s="6">
        <v>40384</v>
      </c>
      <c r="D783">
        <v>2</v>
      </c>
      <c r="E783">
        <v>1</v>
      </c>
      <c r="F783">
        <v>1.4</v>
      </c>
      <c r="G783">
        <v>1</v>
      </c>
      <c r="H783">
        <v>1</v>
      </c>
      <c r="I783">
        <v>0.76</v>
      </c>
      <c r="J783">
        <v>8</v>
      </c>
      <c r="K783">
        <v>1072</v>
      </c>
      <c r="L783">
        <v>27</v>
      </c>
      <c r="M783">
        <v>3000</v>
      </c>
      <c r="N783">
        <v>9.86</v>
      </c>
      <c r="O783">
        <v>0</v>
      </c>
      <c r="P783">
        <v>0</v>
      </c>
      <c r="Q783">
        <v>0</v>
      </c>
      <c r="R783">
        <v>0</v>
      </c>
      <c r="S783">
        <v>0</v>
      </c>
      <c r="T783">
        <v>0</v>
      </c>
      <c r="U783">
        <v>0</v>
      </c>
      <c r="V783">
        <v>0</v>
      </c>
      <c r="W783">
        <v>0</v>
      </c>
      <c r="X783">
        <v>0</v>
      </c>
      <c r="Y783">
        <v>0</v>
      </c>
      <c r="Z783">
        <v>0</v>
      </c>
      <c r="AA783" t="s">
        <v>1134</v>
      </c>
      <c r="AD783">
        <f t="shared" si="108"/>
        <v>8</v>
      </c>
      <c r="AE783">
        <f t="shared" si="109"/>
        <v>0</v>
      </c>
      <c r="AF783">
        <f t="shared" si="110"/>
        <v>0</v>
      </c>
      <c r="AG783" s="7">
        <f t="shared" si="111"/>
        <v>9.8657257371846718</v>
      </c>
      <c r="AH783" s="7" t="e">
        <f t="shared" si="112"/>
        <v>#NUM!</v>
      </c>
      <c r="AI783" s="7" t="e">
        <f t="shared" si="113"/>
        <v>#NUM!</v>
      </c>
      <c r="AJ783" s="7"/>
      <c r="AK783" s="7">
        <f t="shared" si="114"/>
        <v>5.725737184672397E-3</v>
      </c>
      <c r="AL783" s="7" t="e">
        <f t="shared" si="115"/>
        <v>#NUM!</v>
      </c>
      <c r="AM783" s="7" t="e">
        <f t="shared" si="116"/>
        <v>#NUM!</v>
      </c>
    </row>
    <row r="784" spans="1:39" x14ac:dyDescent="0.25">
      <c r="A784" t="s">
        <v>58</v>
      </c>
      <c r="B784" t="s">
        <v>59</v>
      </c>
      <c r="C784" s="6">
        <v>40384</v>
      </c>
      <c r="D784">
        <v>2</v>
      </c>
      <c r="E784">
        <v>1</v>
      </c>
      <c r="F784">
        <v>1.4</v>
      </c>
      <c r="G784">
        <v>1</v>
      </c>
      <c r="H784">
        <v>1</v>
      </c>
      <c r="I784">
        <v>0.75</v>
      </c>
      <c r="J784">
        <v>8</v>
      </c>
      <c r="K784">
        <v>970</v>
      </c>
      <c r="L784">
        <v>25</v>
      </c>
      <c r="M784">
        <v>3000</v>
      </c>
      <c r="N784">
        <v>9.18</v>
      </c>
      <c r="O784">
        <v>0</v>
      </c>
      <c r="P784">
        <v>0</v>
      </c>
      <c r="Q784">
        <v>0</v>
      </c>
      <c r="R784">
        <v>0</v>
      </c>
      <c r="S784">
        <v>0</v>
      </c>
      <c r="T784">
        <v>0</v>
      </c>
      <c r="U784">
        <v>0</v>
      </c>
      <c r="V784">
        <v>0</v>
      </c>
      <c r="W784">
        <v>0</v>
      </c>
      <c r="X784">
        <v>0</v>
      </c>
      <c r="Y784">
        <v>0</v>
      </c>
      <c r="Z784">
        <v>0</v>
      </c>
      <c r="AA784" t="s">
        <v>1135</v>
      </c>
      <c r="AD784">
        <f t="shared" si="108"/>
        <v>8</v>
      </c>
      <c r="AE784">
        <f t="shared" si="109"/>
        <v>0</v>
      </c>
      <c r="AF784">
        <f t="shared" si="110"/>
        <v>0</v>
      </c>
      <c r="AG784" s="7">
        <f t="shared" si="111"/>
        <v>9.2497718142625267</v>
      </c>
      <c r="AH784" s="7" t="e">
        <f t="shared" si="112"/>
        <v>#NUM!</v>
      </c>
      <c r="AI784" s="7" t="e">
        <f t="shared" si="113"/>
        <v>#NUM!</v>
      </c>
      <c r="AJ784" s="7"/>
      <c r="AK784" s="7">
        <f t="shared" si="114"/>
        <v>6.9771814262526988E-2</v>
      </c>
      <c r="AL784" s="7" t="e">
        <f t="shared" si="115"/>
        <v>#NUM!</v>
      </c>
      <c r="AM784" s="7" t="e">
        <f t="shared" si="116"/>
        <v>#NUM!</v>
      </c>
    </row>
    <row r="785" spans="1:39" x14ac:dyDescent="0.25">
      <c r="A785" t="s">
        <v>58</v>
      </c>
      <c r="B785" t="s">
        <v>59</v>
      </c>
      <c r="C785" s="6">
        <v>40384</v>
      </c>
      <c r="D785">
        <v>2</v>
      </c>
      <c r="E785">
        <v>1</v>
      </c>
      <c r="F785">
        <v>1.4</v>
      </c>
      <c r="G785">
        <v>1</v>
      </c>
      <c r="H785">
        <v>1</v>
      </c>
      <c r="I785">
        <v>0.74</v>
      </c>
      <c r="J785">
        <v>8</v>
      </c>
      <c r="K785">
        <v>822</v>
      </c>
      <c r="L785">
        <v>22</v>
      </c>
      <c r="M785">
        <v>3000</v>
      </c>
      <c r="N785">
        <v>8.25</v>
      </c>
      <c r="O785">
        <v>0</v>
      </c>
      <c r="P785">
        <v>0</v>
      </c>
      <c r="Q785">
        <v>0</v>
      </c>
      <c r="R785">
        <v>0</v>
      </c>
      <c r="S785">
        <v>0</v>
      </c>
      <c r="T785">
        <v>0</v>
      </c>
      <c r="U785">
        <v>0</v>
      </c>
      <c r="V785">
        <v>0</v>
      </c>
      <c r="W785">
        <v>0</v>
      </c>
      <c r="X785">
        <v>0</v>
      </c>
      <c r="Y785">
        <v>0</v>
      </c>
      <c r="Z785">
        <v>0</v>
      </c>
      <c r="AA785" t="s">
        <v>1136</v>
      </c>
      <c r="AD785">
        <f t="shared" si="108"/>
        <v>8</v>
      </c>
      <c r="AE785">
        <f t="shared" si="109"/>
        <v>0</v>
      </c>
      <c r="AF785">
        <f t="shared" si="110"/>
        <v>0</v>
      </c>
      <c r="AG785" s="7">
        <f t="shared" si="111"/>
        <v>8.2626556391021317</v>
      </c>
      <c r="AH785" s="7" t="e">
        <f t="shared" si="112"/>
        <v>#NUM!</v>
      </c>
      <c r="AI785" s="7" t="e">
        <f t="shared" si="113"/>
        <v>#NUM!</v>
      </c>
      <c r="AJ785" s="7"/>
      <c r="AK785" s="7">
        <f t="shared" si="114"/>
        <v>1.2655639102131744E-2</v>
      </c>
      <c r="AL785" s="7" t="e">
        <f t="shared" si="115"/>
        <v>#NUM!</v>
      </c>
      <c r="AM785" s="7" t="e">
        <f t="shared" si="116"/>
        <v>#NUM!</v>
      </c>
    </row>
    <row r="786" spans="1:39" x14ac:dyDescent="0.25">
      <c r="A786" t="s">
        <v>58</v>
      </c>
      <c r="B786" t="s">
        <v>59</v>
      </c>
      <c r="C786" s="6">
        <v>40384</v>
      </c>
      <c r="D786">
        <v>2</v>
      </c>
      <c r="E786">
        <v>1</v>
      </c>
      <c r="F786">
        <v>1.4</v>
      </c>
      <c r="G786">
        <v>1</v>
      </c>
      <c r="H786">
        <v>1</v>
      </c>
      <c r="I786">
        <v>0.69</v>
      </c>
      <c r="J786">
        <v>8</v>
      </c>
      <c r="K786">
        <v>601</v>
      </c>
      <c r="L786">
        <v>19</v>
      </c>
      <c r="M786">
        <v>3000</v>
      </c>
      <c r="N786">
        <v>7.04</v>
      </c>
      <c r="O786">
        <v>0</v>
      </c>
      <c r="P786">
        <v>0</v>
      </c>
      <c r="Q786">
        <v>0</v>
      </c>
      <c r="R786">
        <v>0</v>
      </c>
      <c r="S786">
        <v>0</v>
      </c>
      <c r="T786">
        <v>0</v>
      </c>
      <c r="U786">
        <v>0</v>
      </c>
      <c r="V786">
        <v>0</v>
      </c>
      <c r="W786">
        <v>0</v>
      </c>
      <c r="X786">
        <v>0</v>
      </c>
      <c r="Y786">
        <v>0</v>
      </c>
      <c r="Z786">
        <v>0</v>
      </c>
      <c r="AA786" t="s">
        <v>1137</v>
      </c>
      <c r="AD786">
        <f t="shared" si="108"/>
        <v>8</v>
      </c>
      <c r="AE786">
        <f t="shared" si="109"/>
        <v>0</v>
      </c>
      <c r="AF786">
        <f t="shared" si="110"/>
        <v>0</v>
      </c>
      <c r="AG786" s="7">
        <f t="shared" si="111"/>
        <v>6.5057722597934626</v>
      </c>
      <c r="AH786" s="7" t="e">
        <f t="shared" si="112"/>
        <v>#NUM!</v>
      </c>
      <c r="AI786" s="7" t="e">
        <f t="shared" si="113"/>
        <v>#NUM!</v>
      </c>
      <c r="AJ786" s="7"/>
      <c r="AK786" s="7">
        <f t="shared" si="114"/>
        <v>-0.5342277402065374</v>
      </c>
      <c r="AL786" s="7" t="e">
        <f t="shared" si="115"/>
        <v>#NUM!</v>
      </c>
      <c r="AM786" s="7" t="e">
        <f t="shared" si="116"/>
        <v>#NUM!</v>
      </c>
    </row>
    <row r="787" spans="1:39" x14ac:dyDescent="0.25">
      <c r="A787" t="s">
        <v>58</v>
      </c>
      <c r="B787" t="s">
        <v>59</v>
      </c>
      <c r="C787" s="6">
        <v>40385</v>
      </c>
      <c r="D787">
        <v>2</v>
      </c>
      <c r="E787">
        <v>3</v>
      </c>
      <c r="F787">
        <v>1.4</v>
      </c>
      <c r="G787">
        <v>1</v>
      </c>
      <c r="H787">
        <v>1</v>
      </c>
      <c r="I787">
        <v>1</v>
      </c>
      <c r="J787">
        <v>26</v>
      </c>
      <c r="K787">
        <v>3018</v>
      </c>
      <c r="L787">
        <v>60</v>
      </c>
      <c r="M787">
        <v>0</v>
      </c>
      <c r="N787">
        <v>24.5</v>
      </c>
      <c r="O787">
        <v>0.9</v>
      </c>
      <c r="P787">
        <v>27</v>
      </c>
      <c r="Q787">
        <v>1465</v>
      </c>
      <c r="R787">
        <v>35</v>
      </c>
      <c r="S787">
        <v>3000</v>
      </c>
      <c r="T787">
        <v>14.18</v>
      </c>
      <c r="U787">
        <v>0.71</v>
      </c>
      <c r="V787">
        <v>10</v>
      </c>
      <c r="W787">
        <v>372</v>
      </c>
      <c r="X787">
        <v>8</v>
      </c>
      <c r="Y787">
        <v>750</v>
      </c>
      <c r="Z787">
        <v>4.45</v>
      </c>
      <c r="AB787" t="s">
        <v>66</v>
      </c>
      <c r="AD787">
        <f t="shared" si="108"/>
        <v>63</v>
      </c>
      <c r="AE787">
        <f t="shared" si="109"/>
        <v>37</v>
      </c>
      <c r="AF787">
        <f t="shared" si="110"/>
        <v>10</v>
      </c>
      <c r="AG787" s="7">
        <f t="shared" si="111"/>
        <v>31.037341014963935</v>
      </c>
      <c r="AH787" s="7">
        <f t="shared" si="112"/>
        <v>16.42275946924304</v>
      </c>
      <c r="AI787" s="7">
        <f t="shared" si="113"/>
        <v>4.1941466353927641</v>
      </c>
      <c r="AJ787" s="7"/>
      <c r="AK787" s="7">
        <f t="shared" si="114"/>
        <v>6.5373410149639355</v>
      </c>
      <c r="AL787" s="7">
        <f t="shared" si="115"/>
        <v>2.2427594692430404</v>
      </c>
      <c r="AM787" s="7">
        <f t="shared" si="116"/>
        <v>-0.25585336460723607</v>
      </c>
    </row>
    <row r="788" spans="1:39" x14ac:dyDescent="0.25">
      <c r="A788" t="s">
        <v>58</v>
      </c>
      <c r="B788" t="s">
        <v>59</v>
      </c>
      <c r="C788" s="6">
        <v>40385</v>
      </c>
      <c r="D788">
        <v>2</v>
      </c>
      <c r="E788">
        <v>2</v>
      </c>
      <c r="F788">
        <v>1.4</v>
      </c>
      <c r="G788">
        <v>1</v>
      </c>
      <c r="H788">
        <v>1</v>
      </c>
      <c r="I788">
        <v>1</v>
      </c>
      <c r="J788">
        <v>14</v>
      </c>
      <c r="K788">
        <v>2843</v>
      </c>
      <c r="L788">
        <v>89</v>
      </c>
      <c r="M788">
        <v>0</v>
      </c>
      <c r="N788">
        <v>28.29</v>
      </c>
      <c r="O788">
        <v>0.9</v>
      </c>
      <c r="P788">
        <v>28</v>
      </c>
      <c r="Q788">
        <v>1407</v>
      </c>
      <c r="R788">
        <v>28</v>
      </c>
      <c r="S788">
        <v>3000</v>
      </c>
      <c r="T788">
        <v>15.06</v>
      </c>
      <c r="U788">
        <v>0</v>
      </c>
      <c r="V788">
        <v>0</v>
      </c>
      <c r="W788">
        <v>0</v>
      </c>
      <c r="X788">
        <v>0</v>
      </c>
      <c r="Y788">
        <v>0</v>
      </c>
      <c r="Z788">
        <v>0</v>
      </c>
      <c r="AB788" t="s">
        <v>877</v>
      </c>
      <c r="AD788">
        <f t="shared" si="108"/>
        <v>42</v>
      </c>
      <c r="AE788">
        <f t="shared" si="109"/>
        <v>28</v>
      </c>
      <c r="AF788">
        <f t="shared" si="110"/>
        <v>0</v>
      </c>
      <c r="AG788" s="7">
        <f t="shared" si="111"/>
        <v>24.130402646592245</v>
      </c>
      <c r="AH788" s="7">
        <f t="shared" si="112"/>
        <v>14.674350045558848</v>
      </c>
      <c r="AI788" s="7" t="e">
        <f t="shared" si="113"/>
        <v>#NUM!</v>
      </c>
      <c r="AJ788" s="7"/>
      <c r="AK788" s="7">
        <f t="shared" si="114"/>
        <v>-4.1595973534077544</v>
      </c>
      <c r="AL788" s="7">
        <f t="shared" si="115"/>
        <v>-0.38564995444115269</v>
      </c>
      <c r="AM788" s="7" t="e">
        <f t="shared" si="116"/>
        <v>#NUM!</v>
      </c>
    </row>
    <row r="789" spans="1:39" x14ac:dyDescent="0.25">
      <c r="A789" t="s">
        <v>58</v>
      </c>
      <c r="B789" t="s">
        <v>59</v>
      </c>
      <c r="C789" s="6">
        <v>40386</v>
      </c>
      <c r="D789">
        <v>2</v>
      </c>
      <c r="E789">
        <v>3</v>
      </c>
      <c r="F789">
        <v>1.4</v>
      </c>
      <c r="G789">
        <v>1</v>
      </c>
      <c r="H789">
        <v>1</v>
      </c>
      <c r="I789">
        <v>1</v>
      </c>
      <c r="J789">
        <v>6</v>
      </c>
      <c r="K789">
        <v>2622</v>
      </c>
      <c r="L789">
        <v>15</v>
      </c>
      <c r="M789">
        <v>0</v>
      </c>
      <c r="N789">
        <v>8.75</v>
      </c>
      <c r="O789">
        <v>0.9</v>
      </c>
      <c r="P789">
        <v>6</v>
      </c>
      <c r="Q789">
        <v>1206</v>
      </c>
      <c r="R789">
        <v>10</v>
      </c>
      <c r="S789">
        <v>3000</v>
      </c>
      <c r="T789">
        <v>6.3</v>
      </c>
      <c r="U789">
        <v>0.71</v>
      </c>
      <c r="V789">
        <v>4</v>
      </c>
      <c r="W789">
        <v>412</v>
      </c>
      <c r="X789">
        <v>4</v>
      </c>
      <c r="Y789">
        <v>750</v>
      </c>
      <c r="Z789">
        <v>3.46</v>
      </c>
      <c r="AB789" t="s">
        <v>67</v>
      </c>
      <c r="AD789">
        <f t="shared" si="108"/>
        <v>16</v>
      </c>
      <c r="AE789">
        <f t="shared" si="109"/>
        <v>10</v>
      </c>
      <c r="AF789">
        <f t="shared" si="110"/>
        <v>4</v>
      </c>
      <c r="AG789" s="7">
        <f t="shared" si="111"/>
        <v>17.741362721985599</v>
      </c>
      <c r="AH789" s="7">
        <f t="shared" si="112"/>
        <v>10.889828014104049</v>
      </c>
      <c r="AI789" s="7">
        <f t="shared" si="113"/>
        <v>4.3338831249203755</v>
      </c>
      <c r="AJ789" s="7"/>
      <c r="AK789" s="7">
        <f t="shared" si="114"/>
        <v>8.9913627219855989</v>
      </c>
      <c r="AL789" s="7">
        <f t="shared" si="115"/>
        <v>4.5898280141040493</v>
      </c>
      <c r="AM789" s="7">
        <f t="shared" si="116"/>
        <v>0.87388312492037556</v>
      </c>
    </row>
    <row r="790" spans="1:39" x14ac:dyDescent="0.25">
      <c r="A790" t="s">
        <v>58</v>
      </c>
      <c r="B790" t="s">
        <v>59</v>
      </c>
      <c r="C790" s="6">
        <v>40386</v>
      </c>
      <c r="D790">
        <v>2</v>
      </c>
      <c r="E790">
        <v>3</v>
      </c>
      <c r="F790">
        <v>1.4</v>
      </c>
      <c r="G790">
        <v>1</v>
      </c>
      <c r="H790">
        <v>1</v>
      </c>
      <c r="I790">
        <v>1</v>
      </c>
      <c r="J790">
        <v>12</v>
      </c>
      <c r="K790">
        <v>2451</v>
      </c>
      <c r="L790">
        <v>39</v>
      </c>
      <c r="M790">
        <v>0</v>
      </c>
      <c r="N790">
        <v>17.149999999999999</v>
      </c>
      <c r="O790">
        <v>0.9</v>
      </c>
      <c r="P790">
        <v>20</v>
      </c>
      <c r="Q790">
        <v>1260</v>
      </c>
      <c r="R790">
        <v>29</v>
      </c>
      <c r="S790">
        <v>3000</v>
      </c>
      <c r="T790">
        <v>12.29</v>
      </c>
      <c r="U790">
        <v>0.71</v>
      </c>
      <c r="V790">
        <v>12</v>
      </c>
      <c r="W790">
        <v>450</v>
      </c>
      <c r="X790">
        <v>11</v>
      </c>
      <c r="Y790">
        <v>750</v>
      </c>
      <c r="Z790">
        <v>5.19</v>
      </c>
      <c r="AB790" t="s">
        <v>68</v>
      </c>
      <c r="AD790">
        <f t="shared" si="108"/>
        <v>44</v>
      </c>
      <c r="AE790">
        <f t="shared" si="109"/>
        <v>32</v>
      </c>
      <c r="AF790">
        <f t="shared" si="110"/>
        <v>12</v>
      </c>
      <c r="AG790" s="7">
        <f t="shared" si="111"/>
        <v>22.904743810517154</v>
      </c>
      <c r="AH790" s="7">
        <f t="shared" si="112"/>
        <v>14.332844395908008</v>
      </c>
      <c r="AI790" s="7">
        <f t="shared" si="113"/>
        <v>5.2714709449609662</v>
      </c>
      <c r="AJ790" s="7"/>
      <c r="AK790" s="7">
        <f t="shared" si="114"/>
        <v>5.7547438105171551</v>
      </c>
      <c r="AL790" s="7">
        <f t="shared" si="115"/>
        <v>2.0428443959080091</v>
      </c>
      <c r="AM790" s="7">
        <f t="shared" si="116"/>
        <v>8.1470944960965852E-2</v>
      </c>
    </row>
    <row r="791" spans="1:39" x14ac:dyDescent="0.25">
      <c r="A791" t="s">
        <v>58</v>
      </c>
      <c r="B791" t="s">
        <v>59</v>
      </c>
      <c r="C791" s="6">
        <v>40386</v>
      </c>
      <c r="D791">
        <v>2</v>
      </c>
      <c r="E791">
        <v>2</v>
      </c>
      <c r="F791">
        <v>1.4</v>
      </c>
      <c r="G791">
        <v>1</v>
      </c>
      <c r="H791">
        <v>1</v>
      </c>
      <c r="I791">
        <v>1</v>
      </c>
      <c r="J791">
        <v>8</v>
      </c>
      <c r="K791">
        <v>2730</v>
      </c>
      <c r="L791">
        <v>73</v>
      </c>
      <c r="M791">
        <v>0</v>
      </c>
      <c r="N791">
        <v>26.49</v>
      </c>
      <c r="O791">
        <v>0.9</v>
      </c>
      <c r="P791">
        <v>20</v>
      </c>
      <c r="Q791">
        <v>1742</v>
      </c>
      <c r="R791">
        <v>21</v>
      </c>
      <c r="S791">
        <v>3000</v>
      </c>
      <c r="T791">
        <v>14.28</v>
      </c>
      <c r="U791">
        <v>0</v>
      </c>
      <c r="V791">
        <v>0</v>
      </c>
      <c r="W791">
        <v>0</v>
      </c>
      <c r="X791">
        <v>0</v>
      </c>
      <c r="Y791">
        <v>0</v>
      </c>
      <c r="Z791">
        <v>0</v>
      </c>
      <c r="AB791" t="s">
        <v>878</v>
      </c>
      <c r="AD791">
        <f t="shared" si="108"/>
        <v>28</v>
      </c>
      <c r="AE791">
        <f t="shared" si="109"/>
        <v>20</v>
      </c>
      <c r="AF791">
        <f t="shared" si="110"/>
        <v>0</v>
      </c>
      <c r="AG791" s="7">
        <f t="shared" si="111"/>
        <v>20.665027134774416</v>
      </c>
      <c r="AH791" s="7">
        <f t="shared" si="112"/>
        <v>15.135625705616947</v>
      </c>
      <c r="AI791" s="7" t="e">
        <f t="shared" si="113"/>
        <v>#NUM!</v>
      </c>
      <c r="AJ791" s="7"/>
      <c r="AK791" s="7">
        <f t="shared" si="114"/>
        <v>-5.8249728652255826</v>
      </c>
      <c r="AL791" s="7">
        <f t="shared" si="115"/>
        <v>0.85562570561694784</v>
      </c>
      <c r="AM791" s="7" t="e">
        <f t="shared" si="116"/>
        <v>#NUM!</v>
      </c>
    </row>
    <row r="792" spans="1:39" x14ac:dyDescent="0.25">
      <c r="A792" t="s">
        <v>58</v>
      </c>
      <c r="B792" t="s">
        <v>59</v>
      </c>
      <c r="C792" s="6">
        <v>40386</v>
      </c>
      <c r="D792">
        <v>2</v>
      </c>
      <c r="E792">
        <v>2</v>
      </c>
      <c r="F792">
        <v>1.4</v>
      </c>
      <c r="G792">
        <v>1</v>
      </c>
      <c r="H792">
        <v>1</v>
      </c>
      <c r="I792">
        <v>0.71</v>
      </c>
      <c r="J792">
        <v>15</v>
      </c>
      <c r="K792">
        <v>251</v>
      </c>
      <c r="L792">
        <v>45</v>
      </c>
      <c r="M792">
        <v>750</v>
      </c>
      <c r="N792">
        <v>13.6</v>
      </c>
      <c r="O792">
        <v>0.61</v>
      </c>
      <c r="P792">
        <v>32</v>
      </c>
      <c r="Q792">
        <v>164</v>
      </c>
      <c r="R792">
        <v>31</v>
      </c>
      <c r="S792">
        <v>300</v>
      </c>
      <c r="T792">
        <v>8.69</v>
      </c>
      <c r="U792">
        <v>0</v>
      </c>
      <c r="V792">
        <v>0</v>
      </c>
      <c r="W792">
        <v>0</v>
      </c>
      <c r="X792">
        <v>0</v>
      </c>
      <c r="Y792">
        <v>0</v>
      </c>
      <c r="Z792">
        <v>0</v>
      </c>
      <c r="AB792" t="s">
        <v>879</v>
      </c>
      <c r="AD792">
        <f t="shared" si="108"/>
        <v>47</v>
      </c>
      <c r="AE792">
        <f t="shared" si="109"/>
        <v>32</v>
      </c>
      <c r="AF792">
        <f t="shared" si="110"/>
        <v>0</v>
      </c>
      <c r="AG792" s="7">
        <f t="shared" si="111"/>
        <v>3.5389440326555999</v>
      </c>
      <c r="AH792" s="7">
        <f t="shared" si="112"/>
        <v>3</v>
      </c>
      <c r="AI792" s="7" t="e">
        <f t="shared" si="113"/>
        <v>#NUM!</v>
      </c>
      <c r="AJ792" s="7"/>
      <c r="AK792" s="7">
        <f t="shared" si="114"/>
        <v>-10.0610559673444</v>
      </c>
      <c r="AL792" s="7">
        <f t="shared" si="115"/>
        <v>-5.6899999999999995</v>
      </c>
      <c r="AM792" s="7" t="e">
        <f t="shared" si="116"/>
        <v>#NUM!</v>
      </c>
    </row>
    <row r="793" spans="1:39" x14ac:dyDescent="0.25">
      <c r="A793" t="s">
        <v>58</v>
      </c>
      <c r="B793" t="s">
        <v>59</v>
      </c>
      <c r="C793" s="6">
        <v>40387</v>
      </c>
      <c r="D793">
        <v>2</v>
      </c>
      <c r="E793">
        <v>3</v>
      </c>
      <c r="F793">
        <v>1.4</v>
      </c>
      <c r="G793">
        <v>1</v>
      </c>
      <c r="H793">
        <v>1</v>
      </c>
      <c r="I793">
        <v>1</v>
      </c>
      <c r="J793">
        <v>17</v>
      </c>
      <c r="K793">
        <v>3062</v>
      </c>
      <c r="L793">
        <v>42</v>
      </c>
      <c r="M793">
        <v>0</v>
      </c>
      <c r="N793">
        <v>18.2</v>
      </c>
      <c r="O793">
        <v>0.9</v>
      </c>
      <c r="P793">
        <v>17</v>
      </c>
      <c r="Q793">
        <v>1227</v>
      </c>
      <c r="R793">
        <v>26</v>
      </c>
      <c r="S793">
        <v>3000</v>
      </c>
      <c r="T793">
        <v>11.34</v>
      </c>
      <c r="U793">
        <v>0.71</v>
      </c>
      <c r="V793">
        <v>10</v>
      </c>
      <c r="W793">
        <v>408</v>
      </c>
      <c r="X793">
        <v>10</v>
      </c>
      <c r="Y793">
        <v>750</v>
      </c>
      <c r="Z793">
        <v>4.95</v>
      </c>
      <c r="AB793" t="s">
        <v>69</v>
      </c>
      <c r="AD793">
        <f t="shared" si="108"/>
        <v>44</v>
      </c>
      <c r="AE793">
        <f t="shared" si="109"/>
        <v>27</v>
      </c>
      <c r="AF793">
        <f t="shared" si="110"/>
        <v>10</v>
      </c>
      <c r="AG793" s="7">
        <f t="shared" si="111"/>
        <v>25.42028481136494</v>
      </c>
      <c r="AH793" s="7">
        <f t="shared" si="112"/>
        <v>13.401919751222703</v>
      </c>
      <c r="AI793" s="7">
        <f t="shared" si="113"/>
        <v>4.6465519371867563</v>
      </c>
      <c r="AJ793" s="7"/>
      <c r="AK793" s="7">
        <f t="shared" si="114"/>
        <v>7.2202848113649409</v>
      </c>
      <c r="AL793" s="7">
        <f t="shared" si="115"/>
        <v>2.0619197512227032</v>
      </c>
      <c r="AM793" s="7">
        <f t="shared" si="116"/>
        <v>-0.30344806281324388</v>
      </c>
    </row>
    <row r="794" spans="1:39" x14ac:dyDescent="0.25">
      <c r="A794" t="s">
        <v>58</v>
      </c>
      <c r="B794" t="s">
        <v>59</v>
      </c>
      <c r="C794" s="6">
        <v>40387</v>
      </c>
      <c r="D794">
        <v>2</v>
      </c>
      <c r="E794">
        <v>3</v>
      </c>
      <c r="F794">
        <v>1.4</v>
      </c>
      <c r="G794">
        <v>1</v>
      </c>
      <c r="H794">
        <v>1</v>
      </c>
      <c r="I794">
        <v>1</v>
      </c>
      <c r="J794">
        <v>24</v>
      </c>
      <c r="K794">
        <v>3570</v>
      </c>
      <c r="L794">
        <v>56</v>
      </c>
      <c r="M794">
        <v>0</v>
      </c>
      <c r="N794">
        <v>23.1</v>
      </c>
      <c r="O794">
        <v>0.9</v>
      </c>
      <c r="P794">
        <v>23</v>
      </c>
      <c r="Q794">
        <v>1389</v>
      </c>
      <c r="R794">
        <v>33</v>
      </c>
      <c r="S794">
        <v>3000</v>
      </c>
      <c r="T794">
        <v>13.55</v>
      </c>
      <c r="U794">
        <v>0.71</v>
      </c>
      <c r="V794">
        <v>8</v>
      </c>
      <c r="W794">
        <v>417</v>
      </c>
      <c r="X794">
        <v>9</v>
      </c>
      <c r="Y794">
        <v>750</v>
      </c>
      <c r="Z794">
        <v>4.7</v>
      </c>
      <c r="AB794" t="s">
        <v>70</v>
      </c>
      <c r="AD794">
        <f t="shared" si="108"/>
        <v>55</v>
      </c>
      <c r="AE794">
        <f t="shared" si="109"/>
        <v>31</v>
      </c>
      <c r="AF794">
        <f t="shared" si="110"/>
        <v>8</v>
      </c>
      <c r="AG794" s="7">
        <f t="shared" si="111"/>
        <v>30.593532558068905</v>
      </c>
      <c r="AH794" s="7">
        <f t="shared" si="112"/>
        <v>15.021600922232709</v>
      </c>
      <c r="AI794" s="7">
        <f t="shared" si="113"/>
        <v>4.6332521279162249</v>
      </c>
      <c r="AJ794" s="7"/>
      <c r="AK794" s="7">
        <f t="shared" si="114"/>
        <v>7.4935325580689032</v>
      </c>
      <c r="AL794" s="7">
        <f t="shared" si="115"/>
        <v>1.4716009222327084</v>
      </c>
      <c r="AM794" s="7">
        <f t="shared" si="116"/>
        <v>-6.6747872083775306E-2</v>
      </c>
    </row>
    <row r="795" spans="1:39" x14ac:dyDescent="0.25">
      <c r="A795" t="s">
        <v>58</v>
      </c>
      <c r="B795" t="s">
        <v>59</v>
      </c>
      <c r="C795" s="6">
        <v>40387</v>
      </c>
      <c r="D795">
        <v>2</v>
      </c>
      <c r="E795">
        <v>3</v>
      </c>
      <c r="F795">
        <v>1.4</v>
      </c>
      <c r="G795">
        <v>1</v>
      </c>
      <c r="H795">
        <v>1</v>
      </c>
      <c r="I795">
        <v>1</v>
      </c>
      <c r="J795">
        <v>13</v>
      </c>
      <c r="K795">
        <v>2921</v>
      </c>
      <c r="L795">
        <v>36</v>
      </c>
      <c r="M795">
        <v>0</v>
      </c>
      <c r="N795">
        <v>16.100000000000001</v>
      </c>
      <c r="O795">
        <v>0.9</v>
      </c>
      <c r="P795">
        <v>13</v>
      </c>
      <c r="Q795">
        <v>1216</v>
      </c>
      <c r="R795">
        <v>23</v>
      </c>
      <c r="S795">
        <v>3000</v>
      </c>
      <c r="T795">
        <v>10.4</v>
      </c>
      <c r="U795">
        <v>0.71</v>
      </c>
      <c r="V795">
        <v>10</v>
      </c>
      <c r="W795">
        <v>323</v>
      </c>
      <c r="X795">
        <v>10</v>
      </c>
      <c r="Y795">
        <v>750</v>
      </c>
      <c r="Z795">
        <v>4.95</v>
      </c>
      <c r="AA795" t="s">
        <v>662</v>
      </c>
      <c r="AD795">
        <f t="shared" si="108"/>
        <v>36</v>
      </c>
      <c r="AE795">
        <f t="shared" si="109"/>
        <v>23</v>
      </c>
      <c r="AF795">
        <f t="shared" si="110"/>
        <v>10</v>
      </c>
      <c r="AG795" s="7">
        <f t="shared" si="111"/>
        <v>23.101129631220722</v>
      </c>
      <c r="AH795" s="7">
        <f t="shared" si="112"/>
        <v>12.768269953242667</v>
      </c>
      <c r="AI795" s="7">
        <f t="shared" si="113"/>
        <v>3.5255979055768125</v>
      </c>
      <c r="AJ795" s="7"/>
      <c r="AK795" s="7">
        <f t="shared" si="114"/>
        <v>7.0011296312207207</v>
      </c>
      <c r="AL795" s="7">
        <f t="shared" si="115"/>
        <v>2.3682699532426668</v>
      </c>
      <c r="AM795" s="7">
        <f t="shared" si="116"/>
        <v>-1.4244020944231877</v>
      </c>
    </row>
    <row r="796" spans="1:39" x14ac:dyDescent="0.25">
      <c r="A796" t="s">
        <v>58</v>
      </c>
      <c r="B796" t="s">
        <v>59</v>
      </c>
      <c r="C796" s="6">
        <v>40387</v>
      </c>
      <c r="D796">
        <v>2</v>
      </c>
      <c r="E796">
        <v>1</v>
      </c>
      <c r="F796">
        <v>2.25</v>
      </c>
      <c r="G796">
        <v>1</v>
      </c>
      <c r="H796">
        <v>1</v>
      </c>
      <c r="I796">
        <v>0.56999999999999995</v>
      </c>
      <c r="J796">
        <v>20</v>
      </c>
      <c r="K796">
        <v>87</v>
      </c>
      <c r="L796">
        <v>20</v>
      </c>
      <c r="M796">
        <v>200</v>
      </c>
      <c r="N796">
        <v>9.6300000000000008</v>
      </c>
      <c r="O796">
        <v>0</v>
      </c>
      <c r="P796">
        <v>0</v>
      </c>
      <c r="Q796">
        <v>0</v>
      </c>
      <c r="R796">
        <v>0</v>
      </c>
      <c r="S796">
        <v>0</v>
      </c>
      <c r="T796">
        <v>0</v>
      </c>
      <c r="U796">
        <v>0</v>
      </c>
      <c r="V796">
        <v>0</v>
      </c>
      <c r="W796">
        <v>0</v>
      </c>
      <c r="X796">
        <v>0</v>
      </c>
      <c r="Y796">
        <v>0</v>
      </c>
      <c r="Z796">
        <v>0</v>
      </c>
      <c r="AB796" t="s">
        <v>1115</v>
      </c>
      <c r="AD796">
        <f t="shared" si="108"/>
        <v>20</v>
      </c>
      <c r="AE796">
        <f t="shared" si="109"/>
        <v>0</v>
      </c>
      <c r="AF796">
        <f t="shared" si="110"/>
        <v>0</v>
      </c>
      <c r="AG796" s="7">
        <f t="shared" si="111"/>
        <v>2.64</v>
      </c>
      <c r="AH796" s="7" t="e">
        <f t="shared" si="112"/>
        <v>#NUM!</v>
      </c>
      <c r="AI796" s="7" t="e">
        <f t="shared" si="113"/>
        <v>#NUM!</v>
      </c>
      <c r="AJ796" s="7"/>
      <c r="AK796" s="7">
        <f t="shared" si="114"/>
        <v>-6.99</v>
      </c>
      <c r="AL796" s="7" t="e">
        <f t="shared" si="115"/>
        <v>#NUM!</v>
      </c>
      <c r="AM796" s="7" t="e">
        <f t="shared" si="116"/>
        <v>#NUM!</v>
      </c>
    </row>
    <row r="797" spans="1:39" x14ac:dyDescent="0.25">
      <c r="A797" t="s">
        <v>58</v>
      </c>
      <c r="B797" t="s">
        <v>59</v>
      </c>
      <c r="C797" s="6">
        <v>40388</v>
      </c>
      <c r="D797">
        <v>2</v>
      </c>
      <c r="E797">
        <v>3</v>
      </c>
      <c r="F797">
        <v>1.4</v>
      </c>
      <c r="G797">
        <v>1</v>
      </c>
      <c r="H797">
        <v>1</v>
      </c>
      <c r="I797">
        <v>1</v>
      </c>
      <c r="J797">
        <v>14</v>
      </c>
      <c r="K797">
        <v>3114</v>
      </c>
      <c r="L797">
        <v>35</v>
      </c>
      <c r="M797">
        <v>0</v>
      </c>
      <c r="N797">
        <v>15.75</v>
      </c>
      <c r="O797">
        <v>0.9</v>
      </c>
      <c r="P797">
        <v>17</v>
      </c>
      <c r="Q797">
        <v>1396</v>
      </c>
      <c r="R797">
        <v>66</v>
      </c>
      <c r="S797">
        <v>3000</v>
      </c>
      <c r="T797">
        <v>10.08</v>
      </c>
      <c r="U797">
        <v>0.71</v>
      </c>
      <c r="V797">
        <v>5</v>
      </c>
      <c r="W797">
        <v>412</v>
      </c>
      <c r="X797">
        <v>15</v>
      </c>
      <c r="Y797">
        <v>750</v>
      </c>
      <c r="Z797">
        <v>3.71</v>
      </c>
      <c r="AB797" t="s">
        <v>71</v>
      </c>
      <c r="AD797">
        <f t="shared" si="108"/>
        <v>36</v>
      </c>
      <c r="AE797">
        <f t="shared" si="109"/>
        <v>22</v>
      </c>
      <c r="AF797">
        <f t="shared" si="110"/>
        <v>5</v>
      </c>
      <c r="AG797" s="7">
        <f t="shared" si="111"/>
        <v>23.785504296208011</v>
      </c>
      <c r="AH797" s="7">
        <f t="shared" si="112"/>
        <v>13.695476702456023</v>
      </c>
      <c r="AI797" s="7">
        <f t="shared" si="113"/>
        <v>4.3940759460998251</v>
      </c>
      <c r="AJ797" s="7"/>
      <c r="AK797" s="7">
        <f t="shared" si="114"/>
        <v>8.0355042962080105</v>
      </c>
      <c r="AL797" s="7">
        <f t="shared" si="115"/>
        <v>3.6154767024560233</v>
      </c>
      <c r="AM797" s="7">
        <f t="shared" si="116"/>
        <v>0.68407594609982514</v>
      </c>
    </row>
    <row r="798" spans="1:39" x14ac:dyDescent="0.25">
      <c r="A798" t="s">
        <v>58</v>
      </c>
      <c r="B798" t="s">
        <v>59</v>
      </c>
      <c r="C798" s="6">
        <v>40388</v>
      </c>
      <c r="D798">
        <v>2</v>
      </c>
      <c r="E798">
        <v>2</v>
      </c>
      <c r="F798">
        <v>1.4</v>
      </c>
      <c r="G798">
        <v>1</v>
      </c>
      <c r="H798">
        <v>1</v>
      </c>
      <c r="I798">
        <v>1</v>
      </c>
      <c r="J798">
        <v>5</v>
      </c>
      <c r="K798">
        <v>1979</v>
      </c>
      <c r="L798">
        <v>76</v>
      </c>
      <c r="M798">
        <v>0</v>
      </c>
      <c r="N798">
        <v>26.85</v>
      </c>
      <c r="O798">
        <v>0.9</v>
      </c>
      <c r="P798">
        <v>29</v>
      </c>
      <c r="Q798">
        <v>1383</v>
      </c>
      <c r="R798">
        <v>28</v>
      </c>
      <c r="S798">
        <v>3000</v>
      </c>
      <c r="T798">
        <v>11.97</v>
      </c>
      <c r="U798">
        <v>0</v>
      </c>
      <c r="V798">
        <v>0</v>
      </c>
      <c r="W798">
        <v>0</v>
      </c>
      <c r="X798">
        <v>0</v>
      </c>
      <c r="Y798">
        <v>0</v>
      </c>
      <c r="Z798">
        <v>0</v>
      </c>
      <c r="AB798" t="s">
        <v>881</v>
      </c>
      <c r="AD798">
        <f t="shared" si="108"/>
        <v>34</v>
      </c>
      <c r="AE798">
        <f t="shared" si="109"/>
        <v>29</v>
      </c>
      <c r="AF798">
        <f t="shared" si="110"/>
        <v>0</v>
      </c>
      <c r="AG798" s="7">
        <f t="shared" si="111"/>
        <v>18.754196821064415</v>
      </c>
      <c r="AH798" s="7">
        <f t="shared" si="112"/>
        <v>14.681534408533947</v>
      </c>
      <c r="AI798" s="7" t="e">
        <f t="shared" si="113"/>
        <v>#NUM!</v>
      </c>
      <c r="AJ798" s="7"/>
      <c r="AK798" s="7">
        <f t="shared" si="114"/>
        <v>-8.0958031789355864</v>
      </c>
      <c r="AL798" s="7">
        <f t="shared" si="115"/>
        <v>2.7115344085339466</v>
      </c>
      <c r="AM798" s="7" t="e">
        <f t="shared" si="116"/>
        <v>#NUM!</v>
      </c>
    </row>
    <row r="799" spans="1:39" x14ac:dyDescent="0.25">
      <c r="A799" t="s">
        <v>58</v>
      </c>
      <c r="B799" t="s">
        <v>59</v>
      </c>
      <c r="C799" s="6">
        <v>40389</v>
      </c>
      <c r="D799">
        <v>2</v>
      </c>
      <c r="E799">
        <v>3</v>
      </c>
      <c r="F799">
        <v>1.4</v>
      </c>
      <c r="G799">
        <v>1</v>
      </c>
      <c r="H799">
        <v>1</v>
      </c>
      <c r="I799">
        <v>1</v>
      </c>
      <c r="J799">
        <v>8</v>
      </c>
      <c r="K799">
        <v>4062</v>
      </c>
      <c r="L799">
        <v>13</v>
      </c>
      <c r="M799">
        <v>0</v>
      </c>
      <c r="N799">
        <v>8.0500000000000007</v>
      </c>
      <c r="O799">
        <v>0.9</v>
      </c>
      <c r="P799">
        <v>3</v>
      </c>
      <c r="Q799">
        <v>1221</v>
      </c>
      <c r="R799">
        <v>6</v>
      </c>
      <c r="S799">
        <v>3000</v>
      </c>
      <c r="T799">
        <v>5.04</v>
      </c>
      <c r="U799">
        <v>0.71</v>
      </c>
      <c r="V799">
        <v>2</v>
      </c>
      <c r="W799">
        <v>369</v>
      </c>
      <c r="X799">
        <v>2</v>
      </c>
      <c r="Y799">
        <v>750</v>
      </c>
      <c r="Z799">
        <v>0</v>
      </c>
      <c r="AB799" t="s">
        <v>72</v>
      </c>
      <c r="AD799">
        <f t="shared" si="108"/>
        <v>13</v>
      </c>
      <c r="AE799">
        <f t="shared" si="109"/>
        <v>5</v>
      </c>
      <c r="AF799">
        <f t="shared" si="110"/>
        <v>2</v>
      </c>
      <c r="AG799" s="7">
        <f t="shared" si="111"/>
        <v>20.8102911444104</v>
      </c>
      <c r="AH799" s="7">
        <f t="shared" si="112"/>
        <v>10.268016142090186</v>
      </c>
      <c r="AI799" s="7">
        <f t="shared" si="113"/>
        <v>3.7289040614562885</v>
      </c>
      <c r="AJ799" s="7"/>
      <c r="AK799" s="7">
        <f t="shared" si="114"/>
        <v>12.760291144410399</v>
      </c>
      <c r="AL799" s="7">
        <f t="shared" si="115"/>
        <v>5.2280161420901861</v>
      </c>
      <c r="AM799" s="7">
        <f t="shared" si="116"/>
        <v>3.7289040614562885</v>
      </c>
    </row>
    <row r="800" spans="1:39" x14ac:dyDescent="0.25">
      <c r="A800" t="s">
        <v>58</v>
      </c>
      <c r="B800" t="s">
        <v>59</v>
      </c>
      <c r="C800" s="6">
        <v>40389</v>
      </c>
      <c r="D800">
        <v>2</v>
      </c>
      <c r="E800">
        <v>3</v>
      </c>
      <c r="F800">
        <v>1.4</v>
      </c>
      <c r="G800">
        <v>1</v>
      </c>
      <c r="H800">
        <v>1</v>
      </c>
      <c r="I800">
        <v>1</v>
      </c>
      <c r="J800">
        <v>25</v>
      </c>
      <c r="K800">
        <v>3883</v>
      </c>
      <c r="L800">
        <v>43</v>
      </c>
      <c r="M800">
        <v>0</v>
      </c>
      <c r="N800">
        <v>18.55</v>
      </c>
      <c r="O800">
        <v>0.9</v>
      </c>
      <c r="P800">
        <v>12</v>
      </c>
      <c r="Q800">
        <v>1134</v>
      </c>
      <c r="R800">
        <v>18</v>
      </c>
      <c r="S800">
        <v>3000</v>
      </c>
      <c r="T800">
        <v>8.82</v>
      </c>
      <c r="U800">
        <v>0.71</v>
      </c>
      <c r="V800">
        <v>7</v>
      </c>
      <c r="W800">
        <v>348</v>
      </c>
      <c r="X800">
        <v>7</v>
      </c>
      <c r="Y800">
        <v>750</v>
      </c>
      <c r="Z800">
        <v>4.2</v>
      </c>
      <c r="AB800" t="s">
        <v>75</v>
      </c>
      <c r="AD800">
        <f t="shared" si="108"/>
        <v>44</v>
      </c>
      <c r="AE800">
        <f t="shared" si="109"/>
        <v>19</v>
      </c>
      <c r="AF800">
        <f t="shared" si="110"/>
        <v>7</v>
      </c>
      <c r="AG800" s="7">
        <f t="shared" si="111"/>
        <v>28.227871112241104</v>
      </c>
      <c r="AH800" s="7">
        <f t="shared" si="112"/>
        <v>11.697712901030012</v>
      </c>
      <c r="AI800" s="7">
        <f t="shared" si="113"/>
        <v>3.7259588851471923</v>
      </c>
      <c r="AJ800" s="7"/>
      <c r="AK800" s="7">
        <f t="shared" si="114"/>
        <v>9.6778711122411032</v>
      </c>
      <c r="AL800" s="7">
        <f t="shared" si="115"/>
        <v>2.8777129010300122</v>
      </c>
      <c r="AM800" s="7">
        <f t="shared" si="116"/>
        <v>-0.47404111485280787</v>
      </c>
    </row>
    <row r="801" spans="1:39" x14ac:dyDescent="0.25">
      <c r="A801" t="s">
        <v>58</v>
      </c>
      <c r="B801" t="s">
        <v>59</v>
      </c>
      <c r="C801" s="6">
        <v>40389</v>
      </c>
      <c r="D801">
        <v>2</v>
      </c>
      <c r="E801">
        <v>1</v>
      </c>
      <c r="F801">
        <v>1.4</v>
      </c>
      <c r="G801">
        <v>0.8</v>
      </c>
      <c r="H801">
        <v>1</v>
      </c>
      <c r="I801">
        <v>1</v>
      </c>
      <c r="J801">
        <v>8</v>
      </c>
      <c r="K801">
        <v>250</v>
      </c>
      <c r="L801">
        <v>16</v>
      </c>
      <c r="M801">
        <v>0</v>
      </c>
      <c r="N801">
        <v>10.24</v>
      </c>
      <c r="O801">
        <v>0</v>
      </c>
      <c r="P801">
        <v>0</v>
      </c>
      <c r="Q801">
        <v>0</v>
      </c>
      <c r="R801">
        <v>0</v>
      </c>
      <c r="S801">
        <v>0</v>
      </c>
      <c r="T801">
        <v>0</v>
      </c>
      <c r="U801">
        <v>0</v>
      </c>
      <c r="V801">
        <v>0</v>
      </c>
      <c r="W801">
        <v>0</v>
      </c>
      <c r="X801">
        <v>0</v>
      </c>
      <c r="Y801">
        <v>0</v>
      </c>
      <c r="Z801">
        <v>0</v>
      </c>
      <c r="AB801" t="s">
        <v>1116</v>
      </c>
      <c r="AD801">
        <f t="shared" si="108"/>
        <v>8</v>
      </c>
      <c r="AE801">
        <f t="shared" si="109"/>
        <v>0</v>
      </c>
      <c r="AF801">
        <f t="shared" si="110"/>
        <v>0</v>
      </c>
      <c r="AG801" s="7">
        <f t="shared" si="111"/>
        <v>2.3221025318570083</v>
      </c>
      <c r="AH801" s="7" t="e">
        <f t="shared" si="112"/>
        <v>#NUM!</v>
      </c>
      <c r="AI801" s="7" t="e">
        <f t="shared" si="113"/>
        <v>#NUM!</v>
      </c>
      <c r="AJ801" s="7"/>
      <c r="AK801" s="7">
        <f t="shared" si="114"/>
        <v>-7.9178974681429919</v>
      </c>
      <c r="AL801" s="7" t="e">
        <f t="shared" si="115"/>
        <v>#NUM!</v>
      </c>
      <c r="AM801" s="7" t="e">
        <f t="shared" si="116"/>
        <v>#NUM!</v>
      </c>
    </row>
    <row r="802" spans="1:39" x14ac:dyDescent="0.25">
      <c r="A802" t="s">
        <v>58</v>
      </c>
      <c r="B802" t="s">
        <v>59</v>
      </c>
      <c r="C802" s="6">
        <v>40390</v>
      </c>
      <c r="D802">
        <v>2</v>
      </c>
      <c r="E802">
        <v>3</v>
      </c>
      <c r="F802">
        <v>1.4</v>
      </c>
      <c r="G802">
        <v>1</v>
      </c>
      <c r="H802">
        <v>1</v>
      </c>
      <c r="I802">
        <v>1</v>
      </c>
      <c r="J802">
        <v>9</v>
      </c>
      <c r="K802">
        <v>2826</v>
      </c>
      <c r="L802">
        <v>28</v>
      </c>
      <c r="M802">
        <v>0</v>
      </c>
      <c r="N802">
        <v>13.3</v>
      </c>
      <c r="O802">
        <v>0.9</v>
      </c>
      <c r="P802">
        <v>16</v>
      </c>
      <c r="Q802">
        <v>1402</v>
      </c>
      <c r="R802">
        <v>20</v>
      </c>
      <c r="S802">
        <v>3000</v>
      </c>
      <c r="T802">
        <v>9.4499999999999993</v>
      </c>
      <c r="U802">
        <v>0.71</v>
      </c>
      <c r="V802">
        <v>5</v>
      </c>
      <c r="W802">
        <v>314</v>
      </c>
      <c r="X802">
        <v>4</v>
      </c>
      <c r="Y802">
        <v>750</v>
      </c>
      <c r="Z802">
        <v>3.46</v>
      </c>
      <c r="AB802" t="s">
        <v>76</v>
      </c>
      <c r="AD802">
        <f t="shared" si="108"/>
        <v>30</v>
      </c>
      <c r="AE802">
        <f t="shared" si="109"/>
        <v>21</v>
      </c>
      <c r="AF802">
        <f t="shared" si="110"/>
        <v>5</v>
      </c>
      <c r="AG802" s="7">
        <f t="shared" si="111"/>
        <v>21.438278496832385</v>
      </c>
      <c r="AH802" s="7">
        <f t="shared" si="112"/>
        <v>13.576645379944605</v>
      </c>
      <c r="AI802" s="7">
        <f t="shared" si="113"/>
        <v>3.1775311923234959</v>
      </c>
      <c r="AJ802" s="7"/>
      <c r="AK802" s="7">
        <f t="shared" si="114"/>
        <v>8.1382784968323847</v>
      </c>
      <c r="AL802" s="7">
        <f t="shared" si="115"/>
        <v>4.1266453799446055</v>
      </c>
      <c r="AM802" s="7">
        <f t="shared" si="116"/>
        <v>-0.28246880767650406</v>
      </c>
    </row>
    <row r="803" spans="1:39" x14ac:dyDescent="0.25">
      <c r="A803" t="s">
        <v>58</v>
      </c>
      <c r="B803" t="s">
        <v>59</v>
      </c>
      <c r="C803" s="6">
        <v>40390</v>
      </c>
      <c r="D803">
        <v>2</v>
      </c>
      <c r="E803">
        <v>3</v>
      </c>
      <c r="F803">
        <v>1.4</v>
      </c>
      <c r="G803">
        <v>1</v>
      </c>
      <c r="H803">
        <v>1</v>
      </c>
      <c r="I803">
        <v>1</v>
      </c>
      <c r="J803">
        <v>14</v>
      </c>
      <c r="K803">
        <v>2661</v>
      </c>
      <c r="L803">
        <v>37</v>
      </c>
      <c r="M803">
        <v>0</v>
      </c>
      <c r="N803">
        <v>16.45</v>
      </c>
      <c r="O803">
        <v>0.9</v>
      </c>
      <c r="P803">
        <v>18</v>
      </c>
      <c r="Q803">
        <v>1366</v>
      </c>
      <c r="R803">
        <v>18</v>
      </c>
      <c r="S803">
        <v>3000</v>
      </c>
      <c r="T803">
        <v>8.82</v>
      </c>
      <c r="U803">
        <v>0.71</v>
      </c>
      <c r="V803">
        <v>7</v>
      </c>
      <c r="W803">
        <v>272</v>
      </c>
      <c r="X803">
        <v>6</v>
      </c>
      <c r="Y803">
        <v>750</v>
      </c>
      <c r="Z803">
        <v>3.96</v>
      </c>
      <c r="AB803" t="s">
        <v>76</v>
      </c>
      <c r="AD803">
        <f t="shared" si="108"/>
        <v>39</v>
      </c>
      <c r="AE803">
        <f t="shared" si="109"/>
        <v>25</v>
      </c>
      <c r="AF803">
        <f t="shared" si="110"/>
        <v>7</v>
      </c>
      <c r="AG803" s="7">
        <f t="shared" si="111"/>
        <v>22.757377804546941</v>
      </c>
      <c r="AH803" s="7">
        <f t="shared" si="112"/>
        <v>13.976046448501259</v>
      </c>
      <c r="AI803" s="7">
        <f t="shared" si="113"/>
        <v>2.6436701023521838</v>
      </c>
      <c r="AJ803" s="7"/>
      <c r="AK803" s="7">
        <f t="shared" si="114"/>
        <v>6.3073778045469417</v>
      </c>
      <c r="AL803" s="7">
        <f t="shared" si="115"/>
        <v>5.1560464485012591</v>
      </c>
      <c r="AM803" s="7">
        <f t="shared" si="116"/>
        <v>-1.3163298976478162</v>
      </c>
    </row>
    <row r="804" spans="1:39" x14ac:dyDescent="0.25">
      <c r="A804" t="s">
        <v>58</v>
      </c>
      <c r="B804" t="s">
        <v>59</v>
      </c>
      <c r="C804" s="6">
        <v>40390</v>
      </c>
      <c r="D804">
        <v>2</v>
      </c>
      <c r="E804">
        <v>3</v>
      </c>
      <c r="F804">
        <v>1.4</v>
      </c>
      <c r="G804">
        <v>0.8</v>
      </c>
      <c r="H804">
        <v>1</v>
      </c>
      <c r="I804">
        <v>0.97</v>
      </c>
      <c r="J804">
        <v>3</v>
      </c>
      <c r="K804">
        <v>183</v>
      </c>
      <c r="L804">
        <v>15</v>
      </c>
      <c r="M804">
        <v>5000</v>
      </c>
      <c r="N804">
        <v>9.85</v>
      </c>
      <c r="O804">
        <v>0.61</v>
      </c>
      <c r="P804">
        <v>4</v>
      </c>
      <c r="Q804">
        <v>45</v>
      </c>
      <c r="R804">
        <v>12</v>
      </c>
      <c r="S804">
        <v>300</v>
      </c>
      <c r="T804">
        <v>5.96</v>
      </c>
      <c r="U804">
        <v>0.51</v>
      </c>
      <c r="V804">
        <v>8</v>
      </c>
      <c r="W804">
        <v>10</v>
      </c>
      <c r="X804">
        <v>7</v>
      </c>
      <c r="Y804">
        <v>100</v>
      </c>
      <c r="Z804">
        <v>5.0199999999999996</v>
      </c>
      <c r="AA804" t="s">
        <v>663</v>
      </c>
      <c r="AD804">
        <f t="shared" si="108"/>
        <v>15</v>
      </c>
      <c r="AE804">
        <f t="shared" si="109"/>
        <v>12</v>
      </c>
      <c r="AF804">
        <f t="shared" si="110"/>
        <v>8</v>
      </c>
      <c r="AG804" s="7">
        <f t="shared" si="111"/>
        <v>2.4899999999999998</v>
      </c>
      <c r="AH804" s="7">
        <f t="shared" si="112"/>
        <v>2.4000000000000004</v>
      </c>
      <c r="AI804" s="7">
        <f t="shared" si="113"/>
        <v>2.2800000000000002</v>
      </c>
      <c r="AJ804" s="7"/>
      <c r="AK804" s="7">
        <f t="shared" si="114"/>
        <v>-7.3599999999999994</v>
      </c>
      <c r="AL804" s="7">
        <f t="shared" si="115"/>
        <v>-3.5599999999999996</v>
      </c>
      <c r="AM804" s="7">
        <f t="shared" si="116"/>
        <v>-2.7399999999999993</v>
      </c>
    </row>
    <row r="805" spans="1:39" x14ac:dyDescent="0.25">
      <c r="A805" t="s">
        <v>58</v>
      </c>
      <c r="B805" t="s">
        <v>59</v>
      </c>
      <c r="C805" s="6">
        <v>40391</v>
      </c>
      <c r="D805">
        <v>2</v>
      </c>
      <c r="E805">
        <v>3</v>
      </c>
      <c r="F805">
        <v>1.4</v>
      </c>
      <c r="G805">
        <v>1</v>
      </c>
      <c r="H805">
        <v>1</v>
      </c>
      <c r="I805">
        <v>1</v>
      </c>
      <c r="J805">
        <v>9</v>
      </c>
      <c r="K805">
        <v>4350</v>
      </c>
      <c r="L805">
        <v>15</v>
      </c>
      <c r="M805">
        <v>0</v>
      </c>
      <c r="N805">
        <v>8.75</v>
      </c>
      <c r="O805">
        <v>0.9</v>
      </c>
      <c r="P805">
        <v>4</v>
      </c>
      <c r="Q805">
        <v>2037</v>
      </c>
      <c r="R805">
        <v>7</v>
      </c>
      <c r="S805">
        <v>3000</v>
      </c>
      <c r="T805">
        <v>5.36</v>
      </c>
      <c r="U805">
        <v>0.8</v>
      </c>
      <c r="V805">
        <v>2</v>
      </c>
      <c r="W805">
        <v>1247</v>
      </c>
      <c r="X805">
        <v>3</v>
      </c>
      <c r="Y805">
        <v>1500</v>
      </c>
      <c r="Z805">
        <v>3.66</v>
      </c>
      <c r="AB805" t="s">
        <v>57</v>
      </c>
      <c r="AD805">
        <f t="shared" si="108"/>
        <v>15</v>
      </c>
      <c r="AE805">
        <f t="shared" si="109"/>
        <v>6</v>
      </c>
      <c r="AF805">
        <f t="shared" si="110"/>
        <v>2</v>
      </c>
      <c r="AG805" s="7">
        <f t="shared" si="111"/>
        <v>21.946453092989394</v>
      </c>
      <c r="AH805" s="7">
        <f t="shared" si="112"/>
        <v>13.808264646633177</v>
      </c>
      <c r="AI805" s="7">
        <f t="shared" si="113"/>
        <v>9.9711733508592797</v>
      </c>
      <c r="AJ805" s="7"/>
      <c r="AK805" s="7">
        <f t="shared" si="114"/>
        <v>13.196453092989394</v>
      </c>
      <c r="AL805" s="7">
        <f t="shared" si="115"/>
        <v>8.4482646466331772</v>
      </c>
      <c r="AM805" s="7">
        <f t="shared" si="116"/>
        <v>6.3111733508592796</v>
      </c>
    </row>
    <row r="806" spans="1:39" x14ac:dyDescent="0.25">
      <c r="A806" t="s">
        <v>58</v>
      </c>
      <c r="B806" t="s">
        <v>59</v>
      </c>
      <c r="C806" s="6">
        <v>40391</v>
      </c>
      <c r="D806">
        <v>2</v>
      </c>
      <c r="E806">
        <v>3</v>
      </c>
      <c r="F806">
        <v>1.4</v>
      </c>
      <c r="G806">
        <v>1</v>
      </c>
      <c r="H806">
        <v>1</v>
      </c>
      <c r="I806">
        <v>0.9</v>
      </c>
      <c r="J806">
        <v>4</v>
      </c>
      <c r="K806">
        <v>766</v>
      </c>
      <c r="L806">
        <v>45</v>
      </c>
      <c r="M806">
        <v>3000</v>
      </c>
      <c r="N806">
        <v>17.329999999999998</v>
      </c>
      <c r="O806">
        <v>0.8</v>
      </c>
      <c r="P806">
        <v>19</v>
      </c>
      <c r="Q806">
        <v>673</v>
      </c>
      <c r="R806">
        <v>41</v>
      </c>
      <c r="S806">
        <v>1500</v>
      </c>
      <c r="T806">
        <v>14.34</v>
      </c>
      <c r="U806">
        <v>0.71</v>
      </c>
      <c r="V806">
        <v>22</v>
      </c>
      <c r="W806">
        <v>395</v>
      </c>
      <c r="X806">
        <v>23</v>
      </c>
      <c r="Y806">
        <v>750</v>
      </c>
      <c r="Z806">
        <v>8.16</v>
      </c>
      <c r="AA806" t="s">
        <v>661</v>
      </c>
      <c r="AD806">
        <f t="shared" si="108"/>
        <v>45</v>
      </c>
      <c r="AE806">
        <f t="shared" si="109"/>
        <v>41</v>
      </c>
      <c r="AF806">
        <f t="shared" si="110"/>
        <v>22</v>
      </c>
      <c r="AG806" s="7">
        <f t="shared" si="111"/>
        <v>11.67807844211355</v>
      </c>
      <c r="AH806" s="7">
        <f t="shared" si="112"/>
        <v>10.217479373399703</v>
      </c>
      <c r="AI806" s="7">
        <f t="shared" si="113"/>
        <v>5.1768301654532909</v>
      </c>
      <c r="AJ806" s="7"/>
      <c r="AK806" s="7">
        <f t="shared" si="114"/>
        <v>-5.6519215578864479</v>
      </c>
      <c r="AL806" s="7">
        <f t="shared" si="115"/>
        <v>-4.1225206266002967</v>
      </c>
      <c r="AM806" s="7">
        <f t="shared" si="116"/>
        <v>-2.9831698345467093</v>
      </c>
    </row>
    <row r="807" spans="1:39" x14ac:dyDescent="0.25">
      <c r="A807" t="s">
        <v>58</v>
      </c>
      <c r="B807" t="s">
        <v>59</v>
      </c>
      <c r="C807" s="6">
        <v>40391</v>
      </c>
      <c r="D807">
        <v>2</v>
      </c>
      <c r="E807">
        <v>2</v>
      </c>
      <c r="F807">
        <v>1.4</v>
      </c>
      <c r="G807">
        <v>1</v>
      </c>
      <c r="H807">
        <v>1</v>
      </c>
      <c r="I807">
        <v>1</v>
      </c>
      <c r="J807">
        <v>4</v>
      </c>
      <c r="K807">
        <v>3338</v>
      </c>
      <c r="L807">
        <v>9</v>
      </c>
      <c r="M807">
        <v>0</v>
      </c>
      <c r="N807">
        <v>6.65</v>
      </c>
      <c r="O807">
        <v>0.9</v>
      </c>
      <c r="P807">
        <v>6</v>
      </c>
      <c r="Q807">
        <v>1648</v>
      </c>
      <c r="R807">
        <v>6</v>
      </c>
      <c r="S807">
        <v>3000</v>
      </c>
      <c r="T807">
        <v>5.04</v>
      </c>
      <c r="U807">
        <v>0.71</v>
      </c>
      <c r="V807">
        <v>0</v>
      </c>
      <c r="W807">
        <v>0</v>
      </c>
      <c r="X807">
        <v>0</v>
      </c>
      <c r="Y807">
        <v>750</v>
      </c>
      <c r="Z807">
        <v>0</v>
      </c>
      <c r="AB807" t="s">
        <v>875</v>
      </c>
      <c r="AD807">
        <f t="shared" si="108"/>
        <v>10</v>
      </c>
      <c r="AE807">
        <f t="shared" si="109"/>
        <v>6</v>
      </c>
      <c r="AF807">
        <f t="shared" si="110"/>
        <v>0</v>
      </c>
      <c r="AG807" s="7">
        <f t="shared" si="111"/>
        <v>18.403642928290694</v>
      </c>
      <c r="AH807" s="7">
        <f t="shared" si="112"/>
        <v>12.353321545484944</v>
      </c>
      <c r="AI807" s="7" t="e">
        <f t="shared" si="113"/>
        <v>#NUM!</v>
      </c>
      <c r="AJ807" s="7"/>
      <c r="AK807" s="7">
        <f t="shared" si="114"/>
        <v>11.753642928290693</v>
      </c>
      <c r="AL807" s="7">
        <f t="shared" si="115"/>
        <v>7.3133215454849436</v>
      </c>
      <c r="AM807" s="7" t="e">
        <f t="shared" si="116"/>
        <v>#NUM!</v>
      </c>
    </row>
    <row r="808" spans="1:39" x14ac:dyDescent="0.25">
      <c r="A808" t="s">
        <v>58</v>
      </c>
      <c r="B808" t="s">
        <v>59</v>
      </c>
      <c r="C808" s="6">
        <v>40391</v>
      </c>
      <c r="D808">
        <v>2</v>
      </c>
      <c r="E808">
        <v>2</v>
      </c>
      <c r="F808">
        <v>1.4</v>
      </c>
      <c r="G808">
        <v>1</v>
      </c>
      <c r="H808">
        <v>1</v>
      </c>
      <c r="I808">
        <v>1</v>
      </c>
      <c r="J808">
        <v>24</v>
      </c>
      <c r="K808">
        <v>5528</v>
      </c>
      <c r="L808">
        <v>93</v>
      </c>
      <c r="M808">
        <v>0</v>
      </c>
      <c r="N808">
        <v>28.69</v>
      </c>
      <c r="O808">
        <v>0.97</v>
      </c>
      <c r="P808">
        <v>24</v>
      </c>
      <c r="Q808">
        <v>3471</v>
      </c>
      <c r="R808">
        <v>26</v>
      </c>
      <c r="S808">
        <v>5000</v>
      </c>
      <c r="T808">
        <v>18.2</v>
      </c>
      <c r="U808">
        <v>0</v>
      </c>
      <c r="V808">
        <v>0</v>
      </c>
      <c r="W808">
        <v>0</v>
      </c>
      <c r="X808">
        <v>0</v>
      </c>
      <c r="Y808">
        <v>0</v>
      </c>
      <c r="Z808">
        <v>0</v>
      </c>
      <c r="AA808" t="s">
        <v>1036</v>
      </c>
      <c r="AD808">
        <f t="shared" si="108"/>
        <v>48</v>
      </c>
      <c r="AE808">
        <f t="shared" si="109"/>
        <v>24</v>
      </c>
      <c r="AF808">
        <f t="shared" si="110"/>
        <v>0</v>
      </c>
      <c r="AG808" s="7">
        <f t="shared" si="111"/>
        <v>33.798200511300458</v>
      </c>
      <c r="AH808" s="7">
        <f t="shared" si="112"/>
        <v>22.085275752549528</v>
      </c>
      <c r="AI808" s="7" t="e">
        <f t="shared" si="113"/>
        <v>#NUM!</v>
      </c>
      <c r="AJ808" s="7"/>
      <c r="AK808" s="7">
        <f t="shared" si="114"/>
        <v>5.1082005113004563</v>
      </c>
      <c r="AL808" s="7">
        <f t="shared" si="115"/>
        <v>3.8852757525495285</v>
      </c>
      <c r="AM808" s="7" t="e">
        <f t="shared" si="116"/>
        <v>#NUM!</v>
      </c>
    </row>
    <row r="809" spans="1:39" x14ac:dyDescent="0.25">
      <c r="A809" t="s">
        <v>58</v>
      </c>
      <c r="B809" t="s">
        <v>59</v>
      </c>
      <c r="C809" t="s">
        <v>1129</v>
      </c>
      <c r="D809">
        <v>2</v>
      </c>
      <c r="E809">
        <v>1</v>
      </c>
      <c r="F809">
        <v>1.4</v>
      </c>
      <c r="G809">
        <v>1</v>
      </c>
      <c r="H809">
        <v>1</v>
      </c>
      <c r="I809">
        <v>0.83</v>
      </c>
      <c r="J809">
        <v>8</v>
      </c>
      <c r="K809">
        <v>1674</v>
      </c>
      <c r="L809">
        <v>38</v>
      </c>
      <c r="M809">
        <v>3000</v>
      </c>
      <c r="N809">
        <v>14</v>
      </c>
      <c r="O809">
        <v>0</v>
      </c>
      <c r="P809">
        <v>0</v>
      </c>
      <c r="Q809">
        <v>0</v>
      </c>
      <c r="R809">
        <v>0</v>
      </c>
      <c r="S809">
        <v>0</v>
      </c>
      <c r="T809">
        <v>0</v>
      </c>
      <c r="U809">
        <v>0</v>
      </c>
      <c r="V809">
        <v>0</v>
      </c>
      <c r="W809">
        <v>0</v>
      </c>
      <c r="X809">
        <v>0</v>
      </c>
      <c r="Y809">
        <v>0</v>
      </c>
      <c r="Z809">
        <v>0</v>
      </c>
      <c r="AA809" t="s">
        <v>1130</v>
      </c>
      <c r="AD809">
        <f t="shared" si="108"/>
        <v>8</v>
      </c>
      <c r="AE809">
        <f t="shared" si="109"/>
        <v>0</v>
      </c>
      <c r="AF809">
        <f t="shared" si="110"/>
        <v>0</v>
      </c>
      <c r="AG809" s="7">
        <f t="shared" si="111"/>
        <v>12.795214662532107</v>
      </c>
      <c r="AH809" s="7" t="e">
        <f t="shared" si="112"/>
        <v>#NUM!</v>
      </c>
      <c r="AI809" s="7" t="e">
        <f t="shared" si="113"/>
        <v>#NUM!</v>
      </c>
      <c r="AJ809" s="7"/>
      <c r="AK809" s="7">
        <f t="shared" si="114"/>
        <v>-1.204785337467893</v>
      </c>
      <c r="AL809" s="7" t="e">
        <f t="shared" si="115"/>
        <v>#NUM!</v>
      </c>
      <c r="AM809" s="7" t="e">
        <f t="shared" si="116"/>
        <v>#NUM!</v>
      </c>
    </row>
    <row r="810" spans="1:39" x14ac:dyDescent="0.25">
      <c r="A810" t="s">
        <v>58</v>
      </c>
      <c r="B810" t="s">
        <v>59</v>
      </c>
      <c r="C810" t="s">
        <v>1129</v>
      </c>
      <c r="D810">
        <v>2</v>
      </c>
      <c r="E810">
        <v>1</v>
      </c>
      <c r="F810">
        <v>1.4</v>
      </c>
      <c r="G810">
        <v>1</v>
      </c>
      <c r="H810">
        <v>1</v>
      </c>
      <c r="I810">
        <v>0.82</v>
      </c>
      <c r="J810">
        <v>8</v>
      </c>
      <c r="K810">
        <v>1466</v>
      </c>
      <c r="L810">
        <v>35</v>
      </c>
      <c r="M810">
        <v>3000</v>
      </c>
      <c r="N810">
        <v>12.87</v>
      </c>
      <c r="O810">
        <v>0</v>
      </c>
      <c r="P810">
        <v>0</v>
      </c>
      <c r="Q810">
        <v>0</v>
      </c>
      <c r="R810">
        <v>0</v>
      </c>
      <c r="S810">
        <v>0</v>
      </c>
      <c r="T810">
        <v>0</v>
      </c>
      <c r="U810">
        <v>0</v>
      </c>
      <c r="V810">
        <v>0</v>
      </c>
      <c r="W810">
        <v>0</v>
      </c>
      <c r="X810">
        <v>0</v>
      </c>
      <c r="Y810">
        <v>0</v>
      </c>
      <c r="Z810">
        <v>0</v>
      </c>
      <c r="AA810" t="s">
        <v>1131</v>
      </c>
      <c r="AD810">
        <f t="shared" si="108"/>
        <v>8</v>
      </c>
      <c r="AE810">
        <f t="shared" si="109"/>
        <v>0</v>
      </c>
      <c r="AF810">
        <f t="shared" si="110"/>
        <v>0</v>
      </c>
      <c r="AG810" s="7">
        <f t="shared" si="111"/>
        <v>11.891527808555278</v>
      </c>
      <c r="AH810" s="7" t="e">
        <f t="shared" si="112"/>
        <v>#NUM!</v>
      </c>
      <c r="AI810" s="7" t="e">
        <f t="shared" si="113"/>
        <v>#NUM!</v>
      </c>
      <c r="AJ810" s="7"/>
      <c r="AK810" s="7">
        <f t="shared" si="114"/>
        <v>-0.97847219144472142</v>
      </c>
      <c r="AL810" s="7" t="e">
        <f t="shared" si="115"/>
        <v>#NUM!</v>
      </c>
      <c r="AM810" s="7" t="e">
        <f t="shared" si="116"/>
        <v>#NUM!</v>
      </c>
    </row>
    <row r="811" spans="1:39" x14ac:dyDescent="0.25">
      <c r="A811" t="s">
        <v>58</v>
      </c>
      <c r="B811" t="s">
        <v>59</v>
      </c>
      <c r="C811" t="s">
        <v>1129</v>
      </c>
      <c r="D811">
        <v>2</v>
      </c>
      <c r="E811">
        <v>1</v>
      </c>
      <c r="F811">
        <v>1.4</v>
      </c>
      <c r="G811">
        <v>1</v>
      </c>
      <c r="H811">
        <v>1</v>
      </c>
      <c r="I811">
        <v>0.66</v>
      </c>
      <c r="J811">
        <v>8</v>
      </c>
      <c r="K811">
        <v>481</v>
      </c>
      <c r="L811">
        <v>17</v>
      </c>
      <c r="M811">
        <v>3000</v>
      </c>
      <c r="N811">
        <v>6.22</v>
      </c>
      <c r="O811">
        <v>0</v>
      </c>
      <c r="P811">
        <v>0</v>
      </c>
      <c r="Q811">
        <v>0</v>
      </c>
      <c r="R811">
        <v>0</v>
      </c>
      <c r="S811">
        <v>0</v>
      </c>
      <c r="T811">
        <v>0</v>
      </c>
      <c r="U811">
        <v>0</v>
      </c>
      <c r="V811">
        <v>0</v>
      </c>
      <c r="W811">
        <v>0</v>
      </c>
      <c r="X811">
        <v>0</v>
      </c>
      <c r="Y811">
        <v>0</v>
      </c>
      <c r="Z811">
        <v>0</v>
      </c>
      <c r="AA811" t="s">
        <v>1138</v>
      </c>
      <c r="AD811">
        <f t="shared" si="108"/>
        <v>8</v>
      </c>
      <c r="AE811">
        <f t="shared" si="109"/>
        <v>0</v>
      </c>
      <c r="AF811">
        <f t="shared" si="110"/>
        <v>0</v>
      </c>
      <c r="AG811" s="7">
        <f t="shared" si="111"/>
        <v>5.3422619851489568</v>
      </c>
      <c r="AH811" s="7" t="e">
        <f t="shared" si="112"/>
        <v>#NUM!</v>
      </c>
      <c r="AI811" s="7" t="e">
        <f t="shared" si="113"/>
        <v>#NUM!</v>
      </c>
      <c r="AJ811" s="7"/>
      <c r="AK811" s="7">
        <f t="shared" si="114"/>
        <v>-0.87773801485104297</v>
      </c>
      <c r="AL811" s="7" t="e">
        <f t="shared" si="115"/>
        <v>#NUM!</v>
      </c>
      <c r="AM811" s="7" t="e">
        <f t="shared" si="116"/>
        <v>#NUM!</v>
      </c>
    </row>
    <row r="812" spans="1:39" x14ac:dyDescent="0.25">
      <c r="A812" t="s">
        <v>58</v>
      </c>
      <c r="B812" t="s">
        <v>59</v>
      </c>
      <c r="C812" t="s">
        <v>1129</v>
      </c>
      <c r="D812">
        <v>2</v>
      </c>
      <c r="E812">
        <v>1</v>
      </c>
      <c r="F812">
        <v>1.4</v>
      </c>
      <c r="G812">
        <v>1</v>
      </c>
      <c r="H812">
        <v>1</v>
      </c>
      <c r="I812">
        <v>0.64</v>
      </c>
      <c r="J812">
        <v>8</v>
      </c>
      <c r="K812">
        <v>372</v>
      </c>
      <c r="L812">
        <v>14</v>
      </c>
      <c r="M812">
        <v>3000</v>
      </c>
      <c r="N812">
        <v>5.35</v>
      </c>
      <c r="O812">
        <v>0</v>
      </c>
      <c r="P812">
        <v>0</v>
      </c>
      <c r="Q812">
        <v>0</v>
      </c>
      <c r="R812">
        <v>0</v>
      </c>
      <c r="S812">
        <v>0</v>
      </c>
      <c r="T812">
        <v>0</v>
      </c>
      <c r="U812">
        <v>0</v>
      </c>
      <c r="V812">
        <v>0</v>
      </c>
      <c r="W812">
        <v>0</v>
      </c>
      <c r="X812">
        <v>0</v>
      </c>
      <c r="Y812">
        <v>0</v>
      </c>
      <c r="Z812">
        <v>0</v>
      </c>
      <c r="AA812" t="s">
        <v>1139</v>
      </c>
      <c r="AD812">
        <f t="shared" si="108"/>
        <v>8</v>
      </c>
      <c r="AE812">
        <f t="shared" si="109"/>
        <v>0</v>
      </c>
      <c r="AF812">
        <f t="shared" si="110"/>
        <v>0</v>
      </c>
      <c r="AG812" s="7">
        <f t="shared" si="111"/>
        <v>4.0866044139724362</v>
      </c>
      <c r="AH812" s="7" t="e">
        <f t="shared" si="112"/>
        <v>#NUM!</v>
      </c>
      <c r="AI812" s="7" t="e">
        <f t="shared" si="113"/>
        <v>#NUM!</v>
      </c>
      <c r="AJ812" s="7"/>
      <c r="AK812" s="7">
        <f t="shared" si="114"/>
        <v>-1.2633955860275634</v>
      </c>
      <c r="AL812" s="7" t="e">
        <f t="shared" si="115"/>
        <v>#NUM!</v>
      </c>
      <c r="AM812" s="7" t="e">
        <f t="shared" si="116"/>
        <v>#NUM!</v>
      </c>
    </row>
    <row r="813" spans="1:39" x14ac:dyDescent="0.25">
      <c r="A813" t="s">
        <v>58</v>
      </c>
      <c r="B813" t="s">
        <v>59</v>
      </c>
      <c r="C813" t="s">
        <v>1129</v>
      </c>
      <c r="D813">
        <v>2</v>
      </c>
      <c r="E813">
        <v>1</v>
      </c>
      <c r="F813">
        <v>1.4</v>
      </c>
      <c r="G813">
        <v>1</v>
      </c>
      <c r="H813">
        <v>1</v>
      </c>
      <c r="I813">
        <v>0.61</v>
      </c>
      <c r="J813">
        <v>8</v>
      </c>
      <c r="K813">
        <v>306</v>
      </c>
      <c r="L813">
        <v>11</v>
      </c>
      <c r="M813">
        <v>3000</v>
      </c>
      <c r="N813">
        <v>4.5199999999999996</v>
      </c>
      <c r="O813">
        <v>0</v>
      </c>
      <c r="P813">
        <v>0</v>
      </c>
      <c r="Q813">
        <v>0</v>
      </c>
      <c r="R813">
        <v>0</v>
      </c>
      <c r="S813">
        <v>0</v>
      </c>
      <c r="T813">
        <v>0</v>
      </c>
      <c r="U813">
        <v>0</v>
      </c>
      <c r="V813">
        <v>0</v>
      </c>
      <c r="W813">
        <v>0</v>
      </c>
      <c r="X813">
        <v>0</v>
      </c>
      <c r="Y813">
        <v>0</v>
      </c>
      <c r="Z813">
        <v>0</v>
      </c>
      <c r="AA813" t="s">
        <v>1140</v>
      </c>
      <c r="AD813">
        <f t="shared" si="108"/>
        <v>8</v>
      </c>
      <c r="AE813">
        <f t="shared" si="109"/>
        <v>0</v>
      </c>
      <c r="AF813">
        <f t="shared" si="110"/>
        <v>0</v>
      </c>
      <c r="AG813" s="7">
        <f t="shared" si="111"/>
        <v>3.1929951010715509</v>
      </c>
      <c r="AH813" s="7" t="e">
        <f t="shared" si="112"/>
        <v>#NUM!</v>
      </c>
      <c r="AI813" s="7" t="e">
        <f t="shared" si="113"/>
        <v>#NUM!</v>
      </c>
      <c r="AJ813" s="7"/>
      <c r="AK813" s="7">
        <f t="shared" si="114"/>
        <v>-1.3270048989284486</v>
      </c>
      <c r="AL813" s="7" t="e">
        <f t="shared" si="115"/>
        <v>#NUM!</v>
      </c>
      <c r="AM813" s="7" t="e">
        <f t="shared" si="116"/>
        <v>#NUM!</v>
      </c>
    </row>
    <row r="814" spans="1:39" x14ac:dyDescent="0.25">
      <c r="A814" t="s">
        <v>58</v>
      </c>
      <c r="B814" t="s">
        <v>59</v>
      </c>
      <c r="C814" t="s">
        <v>1129</v>
      </c>
      <c r="D814">
        <v>2</v>
      </c>
      <c r="E814">
        <v>1</v>
      </c>
      <c r="F814">
        <v>1.4</v>
      </c>
      <c r="G814">
        <v>1</v>
      </c>
      <c r="H814">
        <v>1</v>
      </c>
      <c r="I814">
        <v>0.6</v>
      </c>
      <c r="J814">
        <v>10</v>
      </c>
      <c r="K814">
        <v>204</v>
      </c>
      <c r="L814">
        <v>10</v>
      </c>
      <c r="M814">
        <v>3000</v>
      </c>
      <c r="N814">
        <v>4.22</v>
      </c>
      <c r="O814">
        <v>0</v>
      </c>
      <c r="P814">
        <v>0</v>
      </c>
      <c r="Q814">
        <v>0</v>
      </c>
      <c r="R814">
        <v>0</v>
      </c>
      <c r="S814">
        <v>0</v>
      </c>
      <c r="T814">
        <v>0</v>
      </c>
      <c r="U814">
        <v>0</v>
      </c>
      <c r="V814">
        <v>0</v>
      </c>
      <c r="W814">
        <v>0</v>
      </c>
      <c r="X814">
        <v>0</v>
      </c>
      <c r="Y814">
        <v>0</v>
      </c>
      <c r="Z814">
        <v>0</v>
      </c>
      <c r="AA814" t="s">
        <v>1141</v>
      </c>
      <c r="AD814">
        <f t="shared" si="108"/>
        <v>10</v>
      </c>
      <c r="AE814">
        <f t="shared" si="109"/>
        <v>0</v>
      </c>
      <c r="AF814">
        <f t="shared" si="110"/>
        <v>0</v>
      </c>
      <c r="AG814" s="7">
        <f t="shared" si="111"/>
        <v>2.34</v>
      </c>
      <c r="AH814" s="7" t="e">
        <f t="shared" si="112"/>
        <v>#NUM!</v>
      </c>
      <c r="AI814" s="7" t="e">
        <f t="shared" si="113"/>
        <v>#NUM!</v>
      </c>
      <c r="AJ814" s="7"/>
      <c r="AK814" s="7">
        <f t="shared" si="114"/>
        <v>-1.88</v>
      </c>
      <c r="AL814" s="7" t="e">
        <f t="shared" si="115"/>
        <v>#NUM!</v>
      </c>
      <c r="AM814" s="7" t="e">
        <f t="shared" si="116"/>
        <v>#NUM!</v>
      </c>
    </row>
    <row r="815" spans="1:39" x14ac:dyDescent="0.25">
      <c r="A815" t="s">
        <v>58</v>
      </c>
      <c r="B815" t="s">
        <v>73</v>
      </c>
      <c r="C815" s="6">
        <v>40388</v>
      </c>
      <c r="D815">
        <v>2</v>
      </c>
      <c r="E815">
        <v>2</v>
      </c>
      <c r="F815">
        <v>1.4</v>
      </c>
      <c r="G815">
        <v>1</v>
      </c>
      <c r="H815">
        <v>1</v>
      </c>
      <c r="I815">
        <v>0.71</v>
      </c>
      <c r="J815">
        <v>18</v>
      </c>
      <c r="K815">
        <v>260</v>
      </c>
      <c r="L815">
        <v>43</v>
      </c>
      <c r="M815">
        <v>750</v>
      </c>
      <c r="N815">
        <v>13.11</v>
      </c>
      <c r="O815">
        <v>0.61</v>
      </c>
      <c r="P815">
        <v>27</v>
      </c>
      <c r="Q815">
        <v>174</v>
      </c>
      <c r="R815">
        <v>108</v>
      </c>
      <c r="S815">
        <v>300</v>
      </c>
      <c r="T815">
        <v>7.84</v>
      </c>
      <c r="U815">
        <v>0</v>
      </c>
      <c r="V815">
        <v>0</v>
      </c>
      <c r="W815">
        <v>0</v>
      </c>
      <c r="X815">
        <v>0</v>
      </c>
      <c r="Y815">
        <v>0</v>
      </c>
      <c r="Z815">
        <v>0</v>
      </c>
      <c r="AB815" t="s">
        <v>880</v>
      </c>
      <c r="AD815">
        <f t="shared" si="108"/>
        <v>45</v>
      </c>
      <c r="AE815">
        <f t="shared" si="109"/>
        <v>27</v>
      </c>
      <c r="AF815">
        <f t="shared" si="110"/>
        <v>0</v>
      </c>
      <c r="AG815" s="7">
        <f t="shared" si="111"/>
        <v>3.6975766708478743</v>
      </c>
      <c r="AH815" s="7">
        <f t="shared" si="112"/>
        <v>2.8499999999999996</v>
      </c>
      <c r="AI815" s="7" t="e">
        <f t="shared" si="113"/>
        <v>#NUM!</v>
      </c>
      <c r="AJ815" s="7"/>
      <c r="AK815" s="7">
        <f t="shared" si="114"/>
        <v>-9.4124233291521247</v>
      </c>
      <c r="AL815" s="7">
        <f t="shared" si="115"/>
        <v>-4.99</v>
      </c>
      <c r="AM815" s="7" t="e">
        <f t="shared" si="116"/>
        <v>#NUM!</v>
      </c>
    </row>
    <row r="816" spans="1:39" x14ac:dyDescent="0.25">
      <c r="A816" t="s">
        <v>58</v>
      </c>
      <c r="B816" t="s">
        <v>73</v>
      </c>
      <c r="C816" s="6">
        <v>40389</v>
      </c>
      <c r="D816">
        <v>2</v>
      </c>
      <c r="E816">
        <v>3</v>
      </c>
      <c r="F816">
        <v>1.4</v>
      </c>
      <c r="G816">
        <v>1</v>
      </c>
      <c r="H816">
        <v>1</v>
      </c>
      <c r="I816">
        <v>1</v>
      </c>
      <c r="J816">
        <v>9</v>
      </c>
      <c r="K816">
        <v>2869</v>
      </c>
      <c r="L816">
        <v>31</v>
      </c>
      <c r="M816">
        <v>0</v>
      </c>
      <c r="N816">
        <v>14.35</v>
      </c>
      <c r="O816">
        <v>0.9</v>
      </c>
      <c r="P816">
        <v>17</v>
      </c>
      <c r="Q816">
        <v>1350</v>
      </c>
      <c r="R816">
        <v>22</v>
      </c>
      <c r="S816">
        <v>3000</v>
      </c>
      <c r="T816">
        <v>10.08</v>
      </c>
      <c r="U816">
        <v>0.71</v>
      </c>
      <c r="V816">
        <v>7</v>
      </c>
      <c r="W816">
        <v>457</v>
      </c>
      <c r="X816">
        <v>7</v>
      </c>
      <c r="Y816">
        <v>750</v>
      </c>
      <c r="Z816">
        <v>4.2</v>
      </c>
      <c r="AB816" t="s">
        <v>74</v>
      </c>
      <c r="AD816">
        <f t="shared" si="108"/>
        <v>33</v>
      </c>
      <c r="AE816">
        <f t="shared" si="109"/>
        <v>24</v>
      </c>
      <c r="AF816">
        <f t="shared" si="110"/>
        <v>7</v>
      </c>
      <c r="AG816" s="7">
        <f t="shared" si="111"/>
        <v>22.249655770374186</v>
      </c>
      <c r="AH816" s="7">
        <f t="shared" si="112"/>
        <v>13.73173149410932</v>
      </c>
      <c r="AI816" s="7">
        <f t="shared" si="113"/>
        <v>5.0179098079902076</v>
      </c>
      <c r="AJ816" s="7"/>
      <c r="AK816" s="7">
        <f t="shared" si="114"/>
        <v>7.8996557703741868</v>
      </c>
      <c r="AL816" s="7">
        <f t="shared" si="115"/>
        <v>3.6517314941093204</v>
      </c>
      <c r="AM816" s="7">
        <f t="shared" si="116"/>
        <v>0.8179098079902074</v>
      </c>
    </row>
    <row r="817" spans="1:39" x14ac:dyDescent="0.25">
      <c r="A817" t="s">
        <v>318</v>
      </c>
      <c r="B817" t="s">
        <v>319</v>
      </c>
      <c r="C817" s="6">
        <v>40324</v>
      </c>
      <c r="D817">
        <v>2</v>
      </c>
      <c r="E817">
        <v>3</v>
      </c>
      <c r="F817">
        <v>1.4</v>
      </c>
      <c r="G817">
        <v>0.8</v>
      </c>
      <c r="H817">
        <v>1</v>
      </c>
      <c r="I817">
        <v>1</v>
      </c>
      <c r="J817">
        <v>12</v>
      </c>
      <c r="K817">
        <v>1395</v>
      </c>
      <c r="L817">
        <v>36</v>
      </c>
      <c r="M817">
        <v>0</v>
      </c>
      <c r="N817">
        <v>12.88</v>
      </c>
      <c r="O817">
        <v>0.84</v>
      </c>
      <c r="P817">
        <v>8</v>
      </c>
      <c r="Q817">
        <v>494</v>
      </c>
      <c r="R817">
        <v>24</v>
      </c>
      <c r="S817">
        <v>2000</v>
      </c>
      <c r="T817">
        <v>8.0299999999999994</v>
      </c>
      <c r="U817">
        <v>0.71</v>
      </c>
      <c r="V817">
        <v>18</v>
      </c>
      <c r="W817">
        <v>324</v>
      </c>
      <c r="X817">
        <v>17</v>
      </c>
      <c r="Y817">
        <v>750</v>
      </c>
      <c r="Z817">
        <v>5.34</v>
      </c>
      <c r="AB817" t="s">
        <v>145</v>
      </c>
      <c r="AD817">
        <f t="shared" si="108"/>
        <v>38</v>
      </c>
      <c r="AE817">
        <f t="shared" si="109"/>
        <v>26</v>
      </c>
      <c r="AF817">
        <f t="shared" si="110"/>
        <v>18</v>
      </c>
      <c r="AG817" s="7">
        <f t="shared" si="111"/>
        <v>16.123597157451858</v>
      </c>
      <c r="AH817" s="7">
        <f t="shared" si="112"/>
        <v>6.7752488264217634</v>
      </c>
      <c r="AI817" s="7">
        <f t="shared" si="113"/>
        <v>3.9030019986731856</v>
      </c>
      <c r="AJ817" s="7"/>
      <c r="AK817" s="7">
        <f t="shared" si="114"/>
        <v>3.2435971574518572</v>
      </c>
      <c r="AL817" s="7">
        <f t="shared" si="115"/>
        <v>-1.254751173578236</v>
      </c>
      <c r="AM817" s="7">
        <f t="shared" si="116"/>
        <v>-1.4369980013268142</v>
      </c>
    </row>
    <row r="818" spans="1:39" x14ac:dyDescent="0.25">
      <c r="A818" t="s">
        <v>318</v>
      </c>
      <c r="B818" t="s">
        <v>319</v>
      </c>
      <c r="C818" s="6">
        <v>40324</v>
      </c>
      <c r="D818">
        <v>2</v>
      </c>
      <c r="E818">
        <v>3</v>
      </c>
      <c r="F818">
        <v>1.4</v>
      </c>
      <c r="G818">
        <v>1</v>
      </c>
      <c r="H818">
        <v>1</v>
      </c>
      <c r="I818">
        <v>1</v>
      </c>
      <c r="J818">
        <v>16</v>
      </c>
      <c r="K818">
        <v>3353</v>
      </c>
      <c r="L818">
        <v>58</v>
      </c>
      <c r="M818">
        <v>0</v>
      </c>
      <c r="N818">
        <v>23.8</v>
      </c>
      <c r="O818">
        <v>0.84</v>
      </c>
      <c r="P818">
        <v>5</v>
      </c>
      <c r="Q818">
        <v>745</v>
      </c>
      <c r="R818">
        <v>7</v>
      </c>
      <c r="S818">
        <v>2000</v>
      </c>
      <c r="T818">
        <v>5.0199999999999996</v>
      </c>
      <c r="U818">
        <v>0.71</v>
      </c>
      <c r="V818">
        <v>3</v>
      </c>
      <c r="W818">
        <v>239</v>
      </c>
      <c r="X818">
        <v>3</v>
      </c>
      <c r="Y818">
        <v>750</v>
      </c>
      <c r="Z818">
        <v>3.21</v>
      </c>
      <c r="AB818" t="s">
        <v>140</v>
      </c>
      <c r="AD818">
        <f t="shared" si="108"/>
        <v>24</v>
      </c>
      <c r="AE818">
        <f t="shared" si="109"/>
        <v>8</v>
      </c>
      <c r="AF818">
        <f t="shared" si="110"/>
        <v>3</v>
      </c>
      <c r="AG818" s="7">
        <f t="shared" si="111"/>
        <v>21.750143880953281</v>
      </c>
      <c r="AH818" s="7">
        <f t="shared" si="112"/>
        <v>7.6954052714893955</v>
      </c>
      <c r="AI818" s="7">
        <f t="shared" si="113"/>
        <v>2.13</v>
      </c>
      <c r="AJ818" s="7"/>
      <c r="AK818" s="7">
        <f t="shared" si="114"/>
        <v>-2.0498561190467193</v>
      </c>
      <c r="AL818" s="7">
        <f t="shared" si="115"/>
        <v>2.6754052714893959</v>
      </c>
      <c r="AM818" s="7">
        <f t="shared" si="116"/>
        <v>-1.08</v>
      </c>
    </row>
    <row r="819" spans="1:39" x14ac:dyDescent="0.25">
      <c r="A819" t="s">
        <v>318</v>
      </c>
      <c r="B819" t="s">
        <v>319</v>
      </c>
      <c r="C819" s="6">
        <v>40325</v>
      </c>
      <c r="D819">
        <v>2</v>
      </c>
      <c r="E819">
        <v>3</v>
      </c>
      <c r="F819">
        <v>1.4</v>
      </c>
      <c r="G819">
        <v>0.8</v>
      </c>
      <c r="H819">
        <v>1</v>
      </c>
      <c r="I819">
        <v>1</v>
      </c>
      <c r="J819">
        <v>13</v>
      </c>
      <c r="K819">
        <v>1514</v>
      </c>
      <c r="L819">
        <v>42</v>
      </c>
      <c r="M819">
        <v>0</v>
      </c>
      <c r="N819">
        <v>14.56</v>
      </c>
      <c r="O819">
        <v>0.84</v>
      </c>
      <c r="P819">
        <v>14</v>
      </c>
      <c r="Q819">
        <v>629</v>
      </c>
      <c r="R819">
        <v>31</v>
      </c>
      <c r="S819">
        <v>2000</v>
      </c>
      <c r="T819">
        <v>9.68</v>
      </c>
      <c r="U819">
        <v>0.71</v>
      </c>
      <c r="V819">
        <v>18</v>
      </c>
      <c r="W819">
        <v>344</v>
      </c>
      <c r="X819">
        <v>18</v>
      </c>
      <c r="Y819">
        <v>750</v>
      </c>
      <c r="Z819">
        <v>5.54</v>
      </c>
      <c r="AB819" t="s">
        <v>113</v>
      </c>
      <c r="AD819">
        <f t="shared" si="108"/>
        <v>45</v>
      </c>
      <c r="AE819">
        <f t="shared" si="109"/>
        <v>32</v>
      </c>
      <c r="AF819">
        <f t="shared" si="110"/>
        <v>18</v>
      </c>
      <c r="AG819" s="7">
        <f t="shared" si="111"/>
        <v>18.003414096365365</v>
      </c>
      <c r="AH819" s="7">
        <f t="shared" si="112"/>
        <v>8.8847269127707378</v>
      </c>
      <c r="AI819" s="7">
        <f t="shared" si="113"/>
        <v>4.212133305541613</v>
      </c>
      <c r="AJ819" s="7"/>
      <c r="AK819" s="7">
        <f t="shared" si="114"/>
        <v>3.4434140963653643</v>
      </c>
      <c r="AL819" s="7">
        <f t="shared" si="115"/>
        <v>-0.79527308722926193</v>
      </c>
      <c r="AM819" s="7">
        <f t="shared" si="116"/>
        <v>-1.327866694458387</v>
      </c>
    </row>
    <row r="820" spans="1:39" x14ac:dyDescent="0.25">
      <c r="A820" t="s">
        <v>318</v>
      </c>
      <c r="B820" t="s">
        <v>319</v>
      </c>
      <c r="C820" s="6">
        <v>40325</v>
      </c>
      <c r="D820">
        <v>2</v>
      </c>
      <c r="E820">
        <v>2</v>
      </c>
      <c r="F820">
        <v>1.4</v>
      </c>
      <c r="G820">
        <v>1</v>
      </c>
      <c r="H820">
        <v>1</v>
      </c>
      <c r="I820">
        <v>1</v>
      </c>
      <c r="J820">
        <v>8</v>
      </c>
      <c r="K820">
        <v>3545</v>
      </c>
      <c r="L820">
        <v>65</v>
      </c>
      <c r="M820">
        <v>0</v>
      </c>
      <c r="N820">
        <v>25.43</v>
      </c>
      <c r="O820">
        <v>0.94</v>
      </c>
      <c r="P820">
        <v>5</v>
      </c>
      <c r="Q820">
        <v>1661</v>
      </c>
      <c r="R820">
        <v>6</v>
      </c>
      <c r="S820">
        <v>4000</v>
      </c>
      <c r="T820">
        <v>6.2</v>
      </c>
      <c r="U820">
        <v>0</v>
      </c>
      <c r="V820">
        <v>0</v>
      </c>
      <c r="W820">
        <v>0</v>
      </c>
      <c r="X820">
        <v>0</v>
      </c>
      <c r="Y820">
        <v>0</v>
      </c>
      <c r="Z820">
        <v>0</v>
      </c>
      <c r="AB820" t="s">
        <v>938</v>
      </c>
      <c r="AD820">
        <f t="shared" si="108"/>
        <v>13</v>
      </c>
      <c r="AE820">
        <f t="shared" si="109"/>
        <v>5</v>
      </c>
      <c r="AF820">
        <f t="shared" si="110"/>
        <v>0</v>
      </c>
      <c r="AG820" s="7">
        <f t="shared" si="111"/>
        <v>19.62555833065306</v>
      </c>
      <c r="AH820" s="7">
        <f t="shared" si="112"/>
        <v>12.238420524567839</v>
      </c>
      <c r="AI820" s="7" t="e">
        <f t="shared" si="113"/>
        <v>#NUM!</v>
      </c>
      <c r="AJ820" s="7"/>
      <c r="AK820" s="7">
        <f t="shared" si="114"/>
        <v>-5.8044416693469394</v>
      </c>
      <c r="AL820" s="7">
        <f t="shared" si="115"/>
        <v>6.0384205245678393</v>
      </c>
      <c r="AM820" s="7" t="e">
        <f t="shared" si="116"/>
        <v>#NUM!</v>
      </c>
    </row>
    <row r="821" spans="1:39" x14ac:dyDescent="0.25">
      <c r="A821" t="s">
        <v>318</v>
      </c>
      <c r="B821" t="s">
        <v>319</v>
      </c>
      <c r="C821" s="6">
        <v>40325</v>
      </c>
      <c r="D821">
        <v>2</v>
      </c>
      <c r="E821">
        <v>2</v>
      </c>
      <c r="F821">
        <v>1.4</v>
      </c>
      <c r="G821">
        <v>1</v>
      </c>
      <c r="H821">
        <v>1</v>
      </c>
      <c r="I821">
        <v>0.84</v>
      </c>
      <c r="J821">
        <v>6</v>
      </c>
      <c r="K821">
        <v>690</v>
      </c>
      <c r="L821">
        <v>10</v>
      </c>
      <c r="M821">
        <v>2000</v>
      </c>
      <c r="N821">
        <v>5.9</v>
      </c>
      <c r="O821">
        <v>0.71</v>
      </c>
      <c r="P821">
        <v>5</v>
      </c>
      <c r="Q821">
        <v>330</v>
      </c>
      <c r="R821">
        <v>5</v>
      </c>
      <c r="S821">
        <v>750</v>
      </c>
      <c r="T821">
        <v>3.71</v>
      </c>
      <c r="U821">
        <v>0</v>
      </c>
      <c r="V821">
        <v>0</v>
      </c>
      <c r="W821">
        <v>0</v>
      </c>
      <c r="X821">
        <v>0</v>
      </c>
      <c r="Y821">
        <v>0</v>
      </c>
      <c r="Z821">
        <v>0</v>
      </c>
      <c r="AB821" t="s">
        <v>939</v>
      </c>
      <c r="AD821">
        <f t="shared" si="108"/>
        <v>11</v>
      </c>
      <c r="AE821">
        <f t="shared" si="109"/>
        <v>5</v>
      </c>
      <c r="AF821">
        <f t="shared" si="110"/>
        <v>0</v>
      </c>
      <c r="AG821" s="7">
        <f t="shared" si="111"/>
        <v>7.5496317100876515</v>
      </c>
      <c r="AH821" s="7">
        <f t="shared" si="112"/>
        <v>3.3929011255173629</v>
      </c>
      <c r="AI821" s="7" t="e">
        <f t="shared" si="113"/>
        <v>#NUM!</v>
      </c>
      <c r="AJ821" s="7"/>
      <c r="AK821" s="7">
        <f t="shared" si="114"/>
        <v>1.6496317100876512</v>
      </c>
      <c r="AL821" s="7">
        <f t="shared" si="115"/>
        <v>-0.31709887448263707</v>
      </c>
      <c r="AM821" s="7" t="e">
        <f t="shared" si="116"/>
        <v>#NUM!</v>
      </c>
    </row>
    <row r="822" spans="1:39" x14ac:dyDescent="0.25">
      <c r="A822" t="s">
        <v>318</v>
      </c>
      <c r="B822" t="s">
        <v>319</v>
      </c>
      <c r="C822" s="6">
        <v>40326</v>
      </c>
      <c r="D822">
        <v>2</v>
      </c>
      <c r="E822">
        <v>3</v>
      </c>
      <c r="F822">
        <v>1.4</v>
      </c>
      <c r="G822">
        <v>0.8</v>
      </c>
      <c r="H822">
        <v>1</v>
      </c>
      <c r="I822">
        <v>1</v>
      </c>
      <c r="J822">
        <v>10</v>
      </c>
      <c r="K822">
        <v>1537</v>
      </c>
      <c r="L822">
        <v>30</v>
      </c>
      <c r="M822">
        <v>0</v>
      </c>
      <c r="N822">
        <v>11.2</v>
      </c>
      <c r="O822">
        <v>0.84</v>
      </c>
      <c r="P822">
        <v>10</v>
      </c>
      <c r="Q822">
        <v>638</v>
      </c>
      <c r="R822">
        <v>21</v>
      </c>
      <c r="S822">
        <v>2000</v>
      </c>
      <c r="T822">
        <v>7.32</v>
      </c>
      <c r="U822">
        <v>0.71</v>
      </c>
      <c r="V822">
        <v>11</v>
      </c>
      <c r="W822">
        <v>365</v>
      </c>
      <c r="X822">
        <v>11</v>
      </c>
      <c r="Y822">
        <v>750</v>
      </c>
      <c r="Z822">
        <v>4.1500000000000004</v>
      </c>
      <c r="AB822" t="s">
        <v>147</v>
      </c>
      <c r="AD822">
        <f t="shared" si="108"/>
        <v>31</v>
      </c>
      <c r="AE822">
        <f t="shared" si="109"/>
        <v>21</v>
      </c>
      <c r="AF822">
        <f t="shared" si="110"/>
        <v>11</v>
      </c>
      <c r="AG822" s="7">
        <f t="shared" si="111"/>
        <v>15.905875138210908</v>
      </c>
      <c r="AH822" s="7">
        <f t="shared" si="112"/>
        <v>7.9982296571919989</v>
      </c>
      <c r="AI822" s="7">
        <f t="shared" si="113"/>
        <v>4.1552009864325825</v>
      </c>
      <c r="AJ822" s="7"/>
      <c r="AK822" s="7">
        <f t="shared" si="114"/>
        <v>4.7058751382109083</v>
      </c>
      <c r="AL822" s="7">
        <f t="shared" si="115"/>
        <v>0.67822965719199857</v>
      </c>
      <c r="AM822" s="7">
        <f t="shared" si="116"/>
        <v>5.2009864325821553E-3</v>
      </c>
    </row>
    <row r="823" spans="1:39" x14ac:dyDescent="0.25">
      <c r="A823" t="s">
        <v>318</v>
      </c>
      <c r="B823" t="s">
        <v>319</v>
      </c>
      <c r="C823" s="6">
        <v>40326</v>
      </c>
      <c r="D823">
        <v>2</v>
      </c>
      <c r="E823">
        <v>2</v>
      </c>
      <c r="F823">
        <v>1.4</v>
      </c>
      <c r="G823">
        <v>1</v>
      </c>
      <c r="H823">
        <v>1</v>
      </c>
      <c r="I823">
        <v>1</v>
      </c>
      <c r="J823">
        <v>5</v>
      </c>
      <c r="K823">
        <v>2376</v>
      </c>
      <c r="L823">
        <v>9</v>
      </c>
      <c r="M823">
        <v>0</v>
      </c>
      <c r="N823">
        <v>6.65</v>
      </c>
      <c r="O823">
        <v>0.84</v>
      </c>
      <c r="P823">
        <v>4</v>
      </c>
      <c r="Q823">
        <v>907</v>
      </c>
      <c r="R823">
        <v>4</v>
      </c>
      <c r="S823">
        <v>2000</v>
      </c>
      <c r="T823">
        <v>4.13</v>
      </c>
      <c r="U823">
        <v>0.71</v>
      </c>
      <c r="V823">
        <v>0</v>
      </c>
      <c r="W823">
        <v>0</v>
      </c>
      <c r="X823">
        <v>0</v>
      </c>
      <c r="Y823">
        <v>750</v>
      </c>
      <c r="Z823">
        <v>0</v>
      </c>
      <c r="AB823" t="s">
        <v>940</v>
      </c>
      <c r="AD823">
        <f t="shared" si="108"/>
        <v>9</v>
      </c>
      <c r="AE823">
        <f t="shared" si="109"/>
        <v>4</v>
      </c>
      <c r="AF823">
        <f t="shared" si="110"/>
        <v>0</v>
      </c>
      <c r="AG823" s="7">
        <f t="shared" si="111"/>
        <v>15.511660116881753</v>
      </c>
      <c r="AH823" s="7">
        <f t="shared" si="112"/>
        <v>8.3789651295156862</v>
      </c>
      <c r="AI823" s="7" t="e">
        <f t="shared" si="113"/>
        <v>#NUM!</v>
      </c>
      <c r="AJ823" s="7"/>
      <c r="AK823" s="7">
        <f t="shared" si="114"/>
        <v>8.8616601168817528</v>
      </c>
      <c r="AL823" s="7">
        <f t="shared" si="115"/>
        <v>4.2489651295156863</v>
      </c>
      <c r="AM823" s="7" t="e">
        <f t="shared" si="116"/>
        <v>#NUM!</v>
      </c>
    </row>
    <row r="824" spans="1:39" x14ac:dyDescent="0.25">
      <c r="A824" t="s">
        <v>318</v>
      </c>
      <c r="B824" t="s">
        <v>319</v>
      </c>
      <c r="C824" s="6">
        <v>40326</v>
      </c>
      <c r="D824">
        <v>2</v>
      </c>
      <c r="E824">
        <v>1</v>
      </c>
      <c r="F824">
        <v>1.4</v>
      </c>
      <c r="G824">
        <v>1</v>
      </c>
      <c r="H824">
        <v>1</v>
      </c>
      <c r="I824">
        <v>1</v>
      </c>
      <c r="J824">
        <v>15</v>
      </c>
      <c r="K824">
        <v>5125</v>
      </c>
      <c r="L824">
        <v>58</v>
      </c>
      <c r="M824">
        <v>0</v>
      </c>
      <c r="N824">
        <v>23.8</v>
      </c>
      <c r="O824">
        <v>0</v>
      </c>
      <c r="P824">
        <v>0</v>
      </c>
      <c r="Q824">
        <v>0</v>
      </c>
      <c r="R824">
        <v>0</v>
      </c>
      <c r="S824">
        <v>0</v>
      </c>
      <c r="T824">
        <v>0</v>
      </c>
      <c r="U824">
        <v>0</v>
      </c>
      <c r="V824">
        <v>0</v>
      </c>
      <c r="W824">
        <v>0</v>
      </c>
      <c r="X824">
        <v>0</v>
      </c>
      <c r="Y824">
        <v>0</v>
      </c>
      <c r="Z824">
        <v>0</v>
      </c>
      <c r="AA824" t="s">
        <v>1192</v>
      </c>
      <c r="AD824">
        <f t="shared" si="108"/>
        <v>15</v>
      </c>
      <c r="AE824">
        <f t="shared" si="109"/>
        <v>0</v>
      </c>
      <c r="AF824">
        <f t="shared" si="110"/>
        <v>0</v>
      </c>
      <c r="AG824" s="7">
        <f t="shared" si="111"/>
        <v>23.466803406417213</v>
      </c>
      <c r="AH824" s="7" t="e">
        <f t="shared" si="112"/>
        <v>#NUM!</v>
      </c>
      <c r="AI824" s="7" t="e">
        <f t="shared" si="113"/>
        <v>#NUM!</v>
      </c>
      <c r="AJ824" s="7"/>
      <c r="AK824" s="7">
        <f t="shared" si="114"/>
        <v>-0.33319659358278741</v>
      </c>
      <c r="AL824" s="7" t="e">
        <f t="shared" si="115"/>
        <v>#NUM!</v>
      </c>
      <c r="AM824" s="7" t="e">
        <f t="shared" si="116"/>
        <v>#NUM!</v>
      </c>
    </row>
    <row r="825" spans="1:39" x14ac:dyDescent="0.25">
      <c r="A825" t="s">
        <v>318</v>
      </c>
      <c r="B825" t="s">
        <v>319</v>
      </c>
      <c r="C825" s="6">
        <v>40326</v>
      </c>
      <c r="D825">
        <v>2</v>
      </c>
      <c r="E825">
        <v>1</v>
      </c>
      <c r="F825">
        <v>1.4</v>
      </c>
      <c r="G825">
        <v>1</v>
      </c>
      <c r="H825">
        <v>1</v>
      </c>
      <c r="I825">
        <v>0.86</v>
      </c>
      <c r="J825">
        <v>8</v>
      </c>
      <c r="K825">
        <v>1678</v>
      </c>
      <c r="L825">
        <v>35</v>
      </c>
      <c r="M825">
        <v>0</v>
      </c>
      <c r="N825">
        <v>13.5</v>
      </c>
      <c r="O825">
        <v>0</v>
      </c>
      <c r="P825">
        <v>0</v>
      </c>
      <c r="Q825">
        <v>0</v>
      </c>
      <c r="R825">
        <v>0</v>
      </c>
      <c r="S825">
        <v>0</v>
      </c>
      <c r="T825">
        <v>0</v>
      </c>
      <c r="U825">
        <v>0</v>
      </c>
      <c r="V825">
        <v>0</v>
      </c>
      <c r="W825">
        <v>0</v>
      </c>
      <c r="X825">
        <v>0</v>
      </c>
      <c r="Y825">
        <v>0</v>
      </c>
      <c r="Z825">
        <v>0</v>
      </c>
      <c r="AA825" t="s">
        <v>1193</v>
      </c>
      <c r="AD825">
        <f t="shared" si="108"/>
        <v>8</v>
      </c>
      <c r="AE825">
        <f t="shared" si="109"/>
        <v>0</v>
      </c>
      <c r="AF825">
        <f t="shared" si="110"/>
        <v>0</v>
      </c>
      <c r="AG825" s="7">
        <f t="shared" si="111"/>
        <v>12.811716981842856</v>
      </c>
      <c r="AH825" s="7" t="e">
        <f t="shared" si="112"/>
        <v>#NUM!</v>
      </c>
      <c r="AI825" s="7" t="e">
        <f t="shared" si="113"/>
        <v>#NUM!</v>
      </c>
      <c r="AJ825" s="7"/>
      <c r="AK825" s="7">
        <f t="shared" si="114"/>
        <v>-0.68828301815714354</v>
      </c>
      <c r="AL825" s="7" t="e">
        <f t="shared" si="115"/>
        <v>#NUM!</v>
      </c>
      <c r="AM825" s="7" t="e">
        <f t="shared" si="116"/>
        <v>#NUM!</v>
      </c>
    </row>
    <row r="826" spans="1:39" x14ac:dyDescent="0.25">
      <c r="A826" t="s">
        <v>318</v>
      </c>
      <c r="B826" t="s">
        <v>319</v>
      </c>
      <c r="C826" s="6">
        <v>40326</v>
      </c>
      <c r="D826">
        <v>2</v>
      </c>
      <c r="E826">
        <v>1</v>
      </c>
      <c r="F826">
        <v>1.4</v>
      </c>
      <c r="G826">
        <v>1</v>
      </c>
      <c r="H826">
        <v>1</v>
      </c>
      <c r="I826">
        <v>0.8</v>
      </c>
      <c r="J826">
        <v>8</v>
      </c>
      <c r="K826">
        <v>1221</v>
      </c>
      <c r="L826">
        <v>19</v>
      </c>
      <c r="M826">
        <v>0</v>
      </c>
      <c r="N826">
        <v>8.1300000000000008</v>
      </c>
      <c r="O826">
        <v>0</v>
      </c>
      <c r="P826">
        <v>0</v>
      </c>
      <c r="Q826">
        <v>0</v>
      </c>
      <c r="R826">
        <v>0</v>
      </c>
      <c r="S826">
        <v>0</v>
      </c>
      <c r="T826">
        <v>0</v>
      </c>
      <c r="U826">
        <v>0</v>
      </c>
      <c r="V826">
        <v>0</v>
      </c>
      <c r="W826">
        <v>0</v>
      </c>
      <c r="X826">
        <v>0</v>
      </c>
      <c r="Y826">
        <v>0</v>
      </c>
      <c r="Z826">
        <v>0</v>
      </c>
      <c r="AA826" t="s">
        <v>1194</v>
      </c>
      <c r="AD826">
        <f t="shared" si="108"/>
        <v>8</v>
      </c>
      <c r="AE826">
        <f t="shared" si="109"/>
        <v>0</v>
      </c>
      <c r="AF826">
        <f t="shared" si="110"/>
        <v>0</v>
      </c>
      <c r="AG826" s="7">
        <f t="shared" si="111"/>
        <v>10.689989408203481</v>
      </c>
      <c r="AH826" s="7" t="e">
        <f t="shared" si="112"/>
        <v>#NUM!</v>
      </c>
      <c r="AI826" s="7" t="e">
        <f t="shared" si="113"/>
        <v>#NUM!</v>
      </c>
      <c r="AJ826" s="7"/>
      <c r="AK826" s="7">
        <f t="shared" si="114"/>
        <v>2.5599894082034798</v>
      </c>
      <c r="AL826" s="7" t="e">
        <f t="shared" si="115"/>
        <v>#NUM!</v>
      </c>
      <c r="AM826" s="7" t="e">
        <f t="shared" si="116"/>
        <v>#NUM!</v>
      </c>
    </row>
    <row r="827" spans="1:39" x14ac:dyDescent="0.25">
      <c r="A827" t="s">
        <v>318</v>
      </c>
      <c r="B827" t="s">
        <v>319</v>
      </c>
      <c r="C827" s="6">
        <v>40326</v>
      </c>
      <c r="D827">
        <v>2</v>
      </c>
      <c r="E827">
        <v>1</v>
      </c>
      <c r="F827">
        <v>1.4</v>
      </c>
      <c r="G827">
        <v>1</v>
      </c>
      <c r="H827">
        <v>1</v>
      </c>
      <c r="I827">
        <v>0.75</v>
      </c>
      <c r="J827">
        <v>8</v>
      </c>
      <c r="K827">
        <v>904</v>
      </c>
      <c r="L827">
        <v>16</v>
      </c>
      <c r="M827">
        <v>0</v>
      </c>
      <c r="N827">
        <v>6.86</v>
      </c>
      <c r="O827">
        <v>0</v>
      </c>
      <c r="P827">
        <v>0</v>
      </c>
      <c r="Q827">
        <v>0</v>
      </c>
      <c r="R827">
        <v>0</v>
      </c>
      <c r="S827">
        <v>0</v>
      </c>
      <c r="T827">
        <v>0</v>
      </c>
      <c r="U827">
        <v>0</v>
      </c>
      <c r="V827">
        <v>0</v>
      </c>
      <c r="W827">
        <v>0</v>
      </c>
      <c r="X827">
        <v>0</v>
      </c>
      <c r="Y827">
        <v>0</v>
      </c>
      <c r="Z827">
        <v>0</v>
      </c>
      <c r="AA827" t="s">
        <v>1195</v>
      </c>
      <c r="AD827">
        <f t="shared" si="108"/>
        <v>8</v>
      </c>
      <c r="AE827">
        <f t="shared" si="109"/>
        <v>0</v>
      </c>
      <c r="AF827">
        <f t="shared" si="110"/>
        <v>0</v>
      </c>
      <c r="AG827" s="7">
        <f t="shared" si="111"/>
        <v>8.8246407112963503</v>
      </c>
      <c r="AH827" s="7" t="e">
        <f t="shared" si="112"/>
        <v>#NUM!</v>
      </c>
      <c r="AI827" s="7" t="e">
        <f t="shared" si="113"/>
        <v>#NUM!</v>
      </c>
      <c r="AJ827" s="7"/>
      <c r="AK827" s="7">
        <f t="shared" si="114"/>
        <v>1.96464071129635</v>
      </c>
      <c r="AL827" s="7" t="e">
        <f t="shared" si="115"/>
        <v>#NUM!</v>
      </c>
      <c r="AM827" s="7" t="e">
        <f t="shared" si="116"/>
        <v>#NUM!</v>
      </c>
    </row>
    <row r="828" spans="1:39" x14ac:dyDescent="0.25">
      <c r="A828" t="s">
        <v>318</v>
      </c>
      <c r="B828" t="s">
        <v>319</v>
      </c>
      <c r="C828" s="6">
        <v>40326</v>
      </c>
      <c r="D828">
        <v>2</v>
      </c>
      <c r="E828">
        <v>1</v>
      </c>
      <c r="F828">
        <v>1.4</v>
      </c>
      <c r="G828">
        <v>1</v>
      </c>
      <c r="H828">
        <v>1</v>
      </c>
      <c r="I828">
        <v>0.71</v>
      </c>
      <c r="J828">
        <v>8</v>
      </c>
      <c r="K828">
        <v>631</v>
      </c>
      <c r="L828">
        <v>13</v>
      </c>
      <c r="M828">
        <v>0</v>
      </c>
      <c r="N828">
        <v>5.75</v>
      </c>
      <c r="O828">
        <v>0</v>
      </c>
      <c r="P828">
        <v>0</v>
      </c>
      <c r="Q828">
        <v>0</v>
      </c>
      <c r="R828">
        <v>0</v>
      </c>
      <c r="S828">
        <v>0</v>
      </c>
      <c r="T828">
        <v>0</v>
      </c>
      <c r="U828">
        <v>0</v>
      </c>
      <c r="V828">
        <v>0</v>
      </c>
      <c r="W828">
        <v>0</v>
      </c>
      <c r="X828">
        <v>0</v>
      </c>
      <c r="Y828">
        <v>0</v>
      </c>
      <c r="Z828">
        <v>0</v>
      </c>
      <c r="AA828" t="s">
        <v>1196</v>
      </c>
      <c r="AD828">
        <f t="shared" si="108"/>
        <v>8</v>
      </c>
      <c r="AE828">
        <f t="shared" si="109"/>
        <v>0</v>
      </c>
      <c r="AF828">
        <f t="shared" si="110"/>
        <v>0</v>
      </c>
      <c r="AG828" s="7">
        <f t="shared" si="111"/>
        <v>6.7696973809549199</v>
      </c>
      <c r="AH828" s="7" t="e">
        <f t="shared" si="112"/>
        <v>#NUM!</v>
      </c>
      <c r="AI828" s="7" t="e">
        <f t="shared" si="113"/>
        <v>#NUM!</v>
      </c>
      <c r="AJ828" s="7"/>
      <c r="AK828" s="7">
        <f t="shared" si="114"/>
        <v>1.0196973809549199</v>
      </c>
      <c r="AL828" s="7" t="e">
        <f t="shared" si="115"/>
        <v>#NUM!</v>
      </c>
      <c r="AM828" s="7" t="e">
        <f t="shared" si="116"/>
        <v>#NUM!</v>
      </c>
    </row>
    <row r="829" spans="1:39" x14ac:dyDescent="0.25">
      <c r="A829" t="s">
        <v>318</v>
      </c>
      <c r="B829" t="s">
        <v>319</v>
      </c>
      <c r="C829" s="6">
        <v>40326</v>
      </c>
      <c r="D829">
        <v>2</v>
      </c>
      <c r="E829">
        <v>1</v>
      </c>
      <c r="F829">
        <v>1.4</v>
      </c>
      <c r="G829">
        <v>1</v>
      </c>
      <c r="H829">
        <v>1</v>
      </c>
      <c r="I829">
        <v>0.65</v>
      </c>
      <c r="J829">
        <v>8</v>
      </c>
      <c r="K829">
        <v>413</v>
      </c>
      <c r="L829">
        <v>11</v>
      </c>
      <c r="M829">
        <v>0</v>
      </c>
      <c r="N829">
        <v>4.79</v>
      </c>
      <c r="O829">
        <v>0</v>
      </c>
      <c r="P829">
        <v>0</v>
      </c>
      <c r="Q829">
        <v>0</v>
      </c>
      <c r="R829">
        <v>0</v>
      </c>
      <c r="S829">
        <v>0</v>
      </c>
      <c r="T829">
        <v>0</v>
      </c>
      <c r="U829">
        <v>0</v>
      </c>
      <c r="V829">
        <v>0</v>
      </c>
      <c r="W829">
        <v>0</v>
      </c>
      <c r="X829">
        <v>0</v>
      </c>
      <c r="Y829">
        <v>0</v>
      </c>
      <c r="Z829">
        <v>0</v>
      </c>
      <c r="AA829" t="s">
        <v>1197</v>
      </c>
      <c r="AD829">
        <f t="shared" si="108"/>
        <v>8</v>
      </c>
      <c r="AE829">
        <f t="shared" si="109"/>
        <v>0</v>
      </c>
      <c r="AF829">
        <f t="shared" si="110"/>
        <v>0</v>
      </c>
      <c r="AG829" s="7">
        <f t="shared" si="111"/>
        <v>4.5864144227556976</v>
      </c>
      <c r="AH829" s="7" t="e">
        <f t="shared" si="112"/>
        <v>#NUM!</v>
      </c>
      <c r="AI829" s="7" t="e">
        <f t="shared" si="113"/>
        <v>#NUM!</v>
      </c>
      <c r="AJ829" s="7"/>
      <c r="AK829" s="7">
        <f t="shared" si="114"/>
        <v>-0.20358557724430248</v>
      </c>
      <c r="AL829" s="7" t="e">
        <f t="shared" si="115"/>
        <v>#NUM!</v>
      </c>
      <c r="AM829" s="7" t="e">
        <f t="shared" si="116"/>
        <v>#NUM!</v>
      </c>
    </row>
    <row r="830" spans="1:39" x14ac:dyDescent="0.25">
      <c r="A830" t="s">
        <v>318</v>
      </c>
      <c r="B830" t="s">
        <v>319</v>
      </c>
      <c r="C830" s="6">
        <v>40326</v>
      </c>
      <c r="D830">
        <v>2</v>
      </c>
      <c r="E830">
        <v>1</v>
      </c>
      <c r="F830">
        <v>1.4</v>
      </c>
      <c r="G830">
        <v>1</v>
      </c>
      <c r="H830">
        <v>1</v>
      </c>
      <c r="I830">
        <v>0.6</v>
      </c>
      <c r="J830">
        <v>8</v>
      </c>
      <c r="K830">
        <v>250</v>
      </c>
      <c r="L830">
        <v>8</v>
      </c>
      <c r="M830">
        <v>0</v>
      </c>
      <c r="N830">
        <v>3.79</v>
      </c>
      <c r="O830">
        <v>0</v>
      </c>
      <c r="P830">
        <v>0</v>
      </c>
      <c r="Q830">
        <v>0</v>
      </c>
      <c r="R830">
        <v>0</v>
      </c>
      <c r="S830">
        <v>0</v>
      </c>
      <c r="T830">
        <v>0</v>
      </c>
      <c r="U830">
        <v>0</v>
      </c>
      <c r="V830">
        <v>0</v>
      </c>
      <c r="W830">
        <v>0</v>
      </c>
      <c r="X830">
        <v>0</v>
      </c>
      <c r="Y830">
        <v>0</v>
      </c>
      <c r="Z830">
        <v>0</v>
      </c>
      <c r="AA830" t="s">
        <v>1198</v>
      </c>
      <c r="AD830">
        <f t="shared" si="108"/>
        <v>8</v>
      </c>
      <c r="AE830">
        <f t="shared" si="109"/>
        <v>0</v>
      </c>
      <c r="AF830">
        <f t="shared" si="110"/>
        <v>0</v>
      </c>
      <c r="AG830" s="7">
        <f t="shared" si="111"/>
        <v>2.3221025318570083</v>
      </c>
      <c r="AH830" s="7" t="e">
        <f t="shared" si="112"/>
        <v>#NUM!</v>
      </c>
      <c r="AI830" s="7" t="e">
        <f t="shared" si="113"/>
        <v>#NUM!</v>
      </c>
      <c r="AJ830" s="7"/>
      <c r="AK830" s="7">
        <f t="shared" si="114"/>
        <v>-1.4678974681429917</v>
      </c>
      <c r="AL830" s="7" t="e">
        <f t="shared" si="115"/>
        <v>#NUM!</v>
      </c>
      <c r="AM830" s="7" t="e">
        <f t="shared" si="116"/>
        <v>#NUM!</v>
      </c>
    </row>
    <row r="831" spans="1:39" x14ac:dyDescent="0.25">
      <c r="A831" t="s">
        <v>318</v>
      </c>
      <c r="B831" t="s">
        <v>319</v>
      </c>
      <c r="C831" s="6">
        <v>40327</v>
      </c>
      <c r="D831">
        <v>2</v>
      </c>
      <c r="E831">
        <v>3</v>
      </c>
      <c r="F831">
        <v>1.4</v>
      </c>
      <c r="G831">
        <v>1</v>
      </c>
      <c r="H831">
        <v>1</v>
      </c>
      <c r="I831">
        <v>1</v>
      </c>
      <c r="J831">
        <v>8</v>
      </c>
      <c r="K831">
        <v>1505</v>
      </c>
      <c r="L831">
        <v>28</v>
      </c>
      <c r="M831">
        <v>0</v>
      </c>
      <c r="N831">
        <v>13.3</v>
      </c>
      <c r="O831">
        <v>0.84</v>
      </c>
      <c r="P831">
        <v>12</v>
      </c>
      <c r="Q831">
        <v>682</v>
      </c>
      <c r="R831">
        <v>20</v>
      </c>
      <c r="S831">
        <v>2000</v>
      </c>
      <c r="T831">
        <v>8.86</v>
      </c>
      <c r="U831">
        <v>0.71</v>
      </c>
      <c r="V831">
        <v>9</v>
      </c>
      <c r="W831">
        <v>260</v>
      </c>
      <c r="X831">
        <v>9</v>
      </c>
      <c r="Y831">
        <v>750</v>
      </c>
      <c r="Z831">
        <v>4.7</v>
      </c>
      <c r="AB831" t="s">
        <v>119</v>
      </c>
      <c r="AD831">
        <f t="shared" si="108"/>
        <v>29</v>
      </c>
      <c r="AE831">
        <f t="shared" si="109"/>
        <v>21</v>
      </c>
      <c r="AF831">
        <f t="shared" si="110"/>
        <v>9</v>
      </c>
      <c r="AG831" s="7">
        <f t="shared" si="111"/>
        <v>15.402859313006172</v>
      </c>
      <c r="AH831" s="7">
        <f t="shared" si="112"/>
        <v>8.4291512948373022</v>
      </c>
      <c r="AI831" s="7">
        <f t="shared" si="113"/>
        <v>2.519587642967136</v>
      </c>
      <c r="AJ831" s="7"/>
      <c r="AK831" s="7">
        <f t="shared" si="114"/>
        <v>2.1028593130061708</v>
      </c>
      <c r="AL831" s="7">
        <f t="shared" si="115"/>
        <v>-0.43084870516269724</v>
      </c>
      <c r="AM831" s="7">
        <f t="shared" si="116"/>
        <v>-2.1804123570328642</v>
      </c>
    </row>
    <row r="832" spans="1:39" x14ac:dyDescent="0.25">
      <c r="A832" t="s">
        <v>318</v>
      </c>
      <c r="B832" t="s">
        <v>319</v>
      </c>
      <c r="C832" s="6">
        <v>40328</v>
      </c>
      <c r="D832">
        <v>2</v>
      </c>
      <c r="E832">
        <v>2</v>
      </c>
      <c r="F832">
        <v>1.4</v>
      </c>
      <c r="G832">
        <v>1</v>
      </c>
      <c r="H832">
        <v>1</v>
      </c>
      <c r="I832">
        <v>1</v>
      </c>
      <c r="J832">
        <v>11</v>
      </c>
      <c r="K832">
        <v>3581</v>
      </c>
      <c r="L832">
        <v>71</v>
      </c>
      <c r="M832">
        <v>0</v>
      </c>
      <c r="N832">
        <v>26.23</v>
      </c>
      <c r="O832">
        <v>0.94</v>
      </c>
      <c r="P832">
        <v>10</v>
      </c>
      <c r="Q832">
        <v>1516</v>
      </c>
      <c r="R832">
        <v>10</v>
      </c>
      <c r="S832">
        <v>4000</v>
      </c>
      <c r="T832">
        <v>20.32</v>
      </c>
      <c r="U832">
        <v>0</v>
      </c>
      <c r="V832">
        <v>0</v>
      </c>
      <c r="W832">
        <v>0</v>
      </c>
      <c r="X832">
        <v>0</v>
      </c>
      <c r="Y832">
        <v>0</v>
      </c>
      <c r="Z832">
        <v>0</v>
      </c>
      <c r="AA832" t="s">
        <v>1046</v>
      </c>
      <c r="AD832">
        <f t="shared" si="108"/>
        <v>21</v>
      </c>
      <c r="AE832">
        <f t="shared" si="109"/>
        <v>10</v>
      </c>
      <c r="AF832">
        <f t="shared" si="110"/>
        <v>0</v>
      </c>
      <c r="AG832" s="7">
        <f t="shared" si="111"/>
        <v>21.659373659053504</v>
      </c>
      <c r="AH832" s="7">
        <f t="shared" si="112"/>
        <v>12.436294227187311</v>
      </c>
      <c r="AI832" s="7" t="e">
        <f t="shared" si="113"/>
        <v>#NUM!</v>
      </c>
      <c r="AJ832" s="7"/>
      <c r="AK832" s="7">
        <f t="shared" si="114"/>
        <v>-4.5706263409464967</v>
      </c>
      <c r="AL832" s="7">
        <f t="shared" si="115"/>
        <v>-7.8837057728126894</v>
      </c>
      <c r="AM832" s="7" t="e">
        <f t="shared" si="116"/>
        <v>#NUM!</v>
      </c>
    </row>
    <row r="833" spans="1:39" x14ac:dyDescent="0.25">
      <c r="A833" t="s">
        <v>318</v>
      </c>
      <c r="B833" t="s">
        <v>319</v>
      </c>
      <c r="C833" s="6">
        <v>40328</v>
      </c>
      <c r="D833">
        <v>2</v>
      </c>
      <c r="E833">
        <v>1</v>
      </c>
      <c r="F833">
        <v>1.4</v>
      </c>
      <c r="G833">
        <v>1</v>
      </c>
      <c r="H833">
        <v>1</v>
      </c>
      <c r="I833">
        <v>0.92</v>
      </c>
      <c r="J833">
        <v>8</v>
      </c>
      <c r="K833">
        <v>1696</v>
      </c>
      <c r="L833">
        <v>35</v>
      </c>
      <c r="M833">
        <v>3500</v>
      </c>
      <c r="N833">
        <v>14.52</v>
      </c>
      <c r="O833">
        <v>0</v>
      </c>
      <c r="P833">
        <v>0</v>
      </c>
      <c r="Q833">
        <v>0</v>
      </c>
      <c r="R833">
        <v>0</v>
      </c>
      <c r="S833">
        <v>0</v>
      </c>
      <c r="T833">
        <v>0</v>
      </c>
      <c r="U833">
        <v>0</v>
      </c>
      <c r="V833">
        <v>0</v>
      </c>
      <c r="W833">
        <v>0</v>
      </c>
      <c r="X833">
        <v>0</v>
      </c>
      <c r="Y833">
        <v>0</v>
      </c>
      <c r="Z833">
        <v>0</v>
      </c>
      <c r="AA833" t="s">
        <v>1199</v>
      </c>
      <c r="AD833">
        <f t="shared" si="108"/>
        <v>8</v>
      </c>
      <c r="AE833">
        <f t="shared" si="109"/>
        <v>0</v>
      </c>
      <c r="AF833">
        <f t="shared" si="110"/>
        <v>0</v>
      </c>
      <c r="AG833" s="7">
        <f t="shared" si="111"/>
        <v>12.885600631783619</v>
      </c>
      <c r="AH833" s="7" t="e">
        <f t="shared" si="112"/>
        <v>#NUM!</v>
      </c>
      <c r="AI833" s="7" t="e">
        <f t="shared" si="113"/>
        <v>#NUM!</v>
      </c>
      <c r="AJ833" s="7"/>
      <c r="AK833" s="7">
        <f t="shared" si="114"/>
        <v>-1.6343993682163802</v>
      </c>
      <c r="AL833" s="7" t="e">
        <f t="shared" si="115"/>
        <v>#NUM!</v>
      </c>
      <c r="AM833" s="7" t="e">
        <f t="shared" si="116"/>
        <v>#NUM!</v>
      </c>
    </row>
    <row r="834" spans="1:39" x14ac:dyDescent="0.25">
      <c r="A834" t="s">
        <v>318</v>
      </c>
      <c r="B834" t="s">
        <v>319</v>
      </c>
      <c r="C834" s="6">
        <v>40328</v>
      </c>
      <c r="D834">
        <v>2</v>
      </c>
      <c r="E834">
        <v>1</v>
      </c>
      <c r="F834">
        <v>1.4</v>
      </c>
      <c r="G834">
        <v>1</v>
      </c>
      <c r="H834">
        <v>1</v>
      </c>
      <c r="I834">
        <v>0.76</v>
      </c>
      <c r="J834">
        <v>8</v>
      </c>
      <c r="K834">
        <v>868</v>
      </c>
      <c r="L834">
        <v>19</v>
      </c>
      <c r="M834">
        <v>3500</v>
      </c>
      <c r="N834">
        <v>7.69</v>
      </c>
      <c r="O834">
        <v>0</v>
      </c>
      <c r="P834">
        <v>0</v>
      </c>
      <c r="Q834">
        <v>0</v>
      </c>
      <c r="R834">
        <v>0</v>
      </c>
      <c r="S834">
        <v>0</v>
      </c>
      <c r="T834">
        <v>0</v>
      </c>
      <c r="U834">
        <v>0</v>
      </c>
      <c r="V834">
        <v>0</v>
      </c>
      <c r="W834">
        <v>0</v>
      </c>
      <c r="X834">
        <v>0</v>
      </c>
      <c r="Y834">
        <v>0</v>
      </c>
      <c r="Z834">
        <v>0</v>
      </c>
      <c r="AA834" t="s">
        <v>1200</v>
      </c>
      <c r="AD834">
        <f t="shared" ref="AD834:AD897" si="117">(J834+P834+V834)</f>
        <v>8</v>
      </c>
      <c r="AE834">
        <f t="shared" ref="AE834:AE897" si="118">(+P834+V834)</f>
        <v>0</v>
      </c>
      <c r="AF834">
        <f t="shared" ref="AF834:AF897" si="119">+V834</f>
        <v>0</v>
      </c>
      <c r="AG834" s="7">
        <f t="shared" ref="AG834:AG897" si="120">(MAX($AN$7,(((LOG10(K834)^$AN$2))+(K834/$AN$3)+$AN$4))*(1+((AD834-32)/100)))+((AD834&gt;48)*(AD834-48)*0.1)</f>
        <v>8.5828288002857622</v>
      </c>
      <c r="AH834" s="7" t="e">
        <f t="shared" ref="AH834:AH897" si="121">MAX($AN$7,(((LOG10(Q834)^$AN$2))+(Q834/$AN$3)+$AN$4))*(1+((AE834-32)/100))+((AE834&gt;48)*(AE834-48)*0.1)</f>
        <v>#NUM!</v>
      </c>
      <c r="AI834" s="7" t="e">
        <f t="shared" ref="AI834:AI890" si="122">MAX($AN$7,(((LOG10(W834)^$AN$2))+(W834/$AN$3)+$AN$4))*(1+((AF834-32)/100))+((AF834&gt;48)*(AF834-48)*0.1)</f>
        <v>#NUM!</v>
      </c>
      <c r="AJ834" s="7"/>
      <c r="AK834" s="7">
        <f t="shared" ref="AK834:AK897" si="123">+AG834-N834</f>
        <v>0.89282880028576184</v>
      </c>
      <c r="AL834" s="7" t="e">
        <f t="shared" ref="AL834:AL897" si="124">+AH834-T834</f>
        <v>#NUM!</v>
      </c>
      <c r="AM834" s="7" t="e">
        <f t="shared" ref="AM834:AM897" si="125">+AI834-Z834</f>
        <v>#NUM!</v>
      </c>
    </row>
    <row r="835" spans="1:39" x14ac:dyDescent="0.25">
      <c r="A835" t="s">
        <v>318</v>
      </c>
      <c r="B835" t="s">
        <v>319</v>
      </c>
      <c r="C835" s="6">
        <v>40328</v>
      </c>
      <c r="D835">
        <v>2</v>
      </c>
      <c r="E835">
        <v>1</v>
      </c>
      <c r="F835">
        <v>1.4</v>
      </c>
      <c r="G835">
        <v>1</v>
      </c>
      <c r="H835">
        <v>1</v>
      </c>
      <c r="I835">
        <v>0.71</v>
      </c>
      <c r="J835">
        <v>8</v>
      </c>
      <c r="K835">
        <v>656</v>
      </c>
      <c r="L835">
        <v>17</v>
      </c>
      <c r="M835">
        <v>3500</v>
      </c>
      <c r="N835">
        <v>6.67</v>
      </c>
      <c r="O835">
        <v>0</v>
      </c>
      <c r="P835">
        <v>0</v>
      </c>
      <c r="Q835">
        <v>0</v>
      </c>
      <c r="R835">
        <v>0</v>
      </c>
      <c r="S835">
        <v>0</v>
      </c>
      <c r="T835">
        <v>0</v>
      </c>
      <c r="U835">
        <v>0</v>
      </c>
      <c r="V835">
        <v>0</v>
      </c>
      <c r="W835">
        <v>0</v>
      </c>
      <c r="X835">
        <v>0</v>
      </c>
      <c r="Y835">
        <v>0</v>
      </c>
      <c r="Z835">
        <v>0</v>
      </c>
      <c r="AA835" t="s">
        <v>1201</v>
      </c>
      <c r="AD835">
        <f t="shared" si="117"/>
        <v>8</v>
      </c>
      <c r="AE835">
        <f t="shared" si="118"/>
        <v>0</v>
      </c>
      <c r="AF835">
        <f t="shared" si="119"/>
        <v>0</v>
      </c>
      <c r="AG835" s="7">
        <f t="shared" si="120"/>
        <v>6.9826787469748162</v>
      </c>
      <c r="AH835" s="7" t="e">
        <f t="shared" si="121"/>
        <v>#NUM!</v>
      </c>
      <c r="AI835" s="7" t="e">
        <f t="shared" si="122"/>
        <v>#NUM!</v>
      </c>
      <c r="AJ835" s="7"/>
      <c r="AK835" s="7">
        <f t="shared" si="123"/>
        <v>0.31267874697481624</v>
      </c>
      <c r="AL835" s="7" t="e">
        <f t="shared" si="124"/>
        <v>#NUM!</v>
      </c>
      <c r="AM835" s="7" t="e">
        <f t="shared" si="125"/>
        <v>#NUM!</v>
      </c>
    </row>
    <row r="836" spans="1:39" x14ac:dyDescent="0.25">
      <c r="A836" t="s">
        <v>318</v>
      </c>
      <c r="B836" t="s">
        <v>319</v>
      </c>
      <c r="C836" s="6">
        <v>40328</v>
      </c>
      <c r="D836">
        <v>2</v>
      </c>
      <c r="E836">
        <v>1</v>
      </c>
      <c r="F836">
        <v>1.4</v>
      </c>
      <c r="G836">
        <v>1</v>
      </c>
      <c r="H836">
        <v>1</v>
      </c>
      <c r="I836">
        <v>0.66</v>
      </c>
      <c r="J836">
        <v>8</v>
      </c>
      <c r="K836">
        <v>509</v>
      </c>
      <c r="L836">
        <v>14</v>
      </c>
      <c r="M836">
        <v>3500</v>
      </c>
      <c r="N836">
        <v>5.58</v>
      </c>
      <c r="O836">
        <v>0</v>
      </c>
      <c r="P836">
        <v>0</v>
      </c>
      <c r="Q836">
        <v>0</v>
      </c>
      <c r="R836">
        <v>0</v>
      </c>
      <c r="S836">
        <v>0</v>
      </c>
      <c r="T836">
        <v>0</v>
      </c>
      <c r="U836">
        <v>0</v>
      </c>
      <c r="V836">
        <v>0</v>
      </c>
      <c r="W836">
        <v>0</v>
      </c>
      <c r="X836">
        <v>0</v>
      </c>
      <c r="Y836">
        <v>0</v>
      </c>
      <c r="Z836">
        <v>0</v>
      </c>
      <c r="AA836" t="s">
        <v>1202</v>
      </c>
      <c r="AD836">
        <f t="shared" si="117"/>
        <v>8</v>
      </c>
      <c r="AE836">
        <f t="shared" si="118"/>
        <v>0</v>
      </c>
      <c r="AF836">
        <f t="shared" si="119"/>
        <v>0</v>
      </c>
      <c r="AG836" s="7">
        <f t="shared" si="120"/>
        <v>5.6311512353956648</v>
      </c>
      <c r="AH836" s="7" t="e">
        <f t="shared" si="121"/>
        <v>#NUM!</v>
      </c>
      <c r="AI836" s="7" t="e">
        <f t="shared" si="122"/>
        <v>#NUM!</v>
      </c>
      <c r="AJ836" s="7"/>
      <c r="AK836" s="7">
        <f t="shared" si="123"/>
        <v>5.1151235395664685E-2</v>
      </c>
      <c r="AL836" s="7" t="e">
        <f t="shared" si="124"/>
        <v>#NUM!</v>
      </c>
      <c r="AM836" s="7" t="e">
        <f t="shared" si="125"/>
        <v>#NUM!</v>
      </c>
    </row>
    <row r="837" spans="1:39" x14ac:dyDescent="0.25">
      <c r="A837" t="s">
        <v>318</v>
      </c>
      <c r="B837" t="s">
        <v>319</v>
      </c>
      <c r="C837" s="6">
        <v>40328</v>
      </c>
      <c r="D837">
        <v>2</v>
      </c>
      <c r="E837">
        <v>1</v>
      </c>
      <c r="F837">
        <v>1.4</v>
      </c>
      <c r="G837">
        <v>1</v>
      </c>
      <c r="H837">
        <v>1</v>
      </c>
      <c r="I837">
        <v>0.64</v>
      </c>
      <c r="J837">
        <v>8</v>
      </c>
      <c r="K837">
        <v>364</v>
      </c>
      <c r="L837">
        <v>11</v>
      </c>
      <c r="M837">
        <v>3500</v>
      </c>
      <c r="N837">
        <v>4.71</v>
      </c>
      <c r="O837">
        <v>0</v>
      </c>
      <c r="P837">
        <v>0</v>
      </c>
      <c r="Q837">
        <v>0</v>
      </c>
      <c r="R837">
        <v>0</v>
      </c>
      <c r="S837">
        <v>0</v>
      </c>
      <c r="T837">
        <v>0</v>
      </c>
      <c r="U837">
        <v>0</v>
      </c>
      <c r="V837">
        <v>0</v>
      </c>
      <c r="W837">
        <v>0</v>
      </c>
      <c r="X837">
        <v>0</v>
      </c>
      <c r="Y837">
        <v>0</v>
      </c>
      <c r="Z837">
        <v>0</v>
      </c>
      <c r="AA837" t="s">
        <v>1203</v>
      </c>
      <c r="AD837">
        <f t="shared" si="117"/>
        <v>8</v>
      </c>
      <c r="AE837">
        <f t="shared" si="118"/>
        <v>0</v>
      </c>
      <c r="AF837">
        <f t="shared" si="119"/>
        <v>0</v>
      </c>
      <c r="AG837" s="7">
        <f t="shared" si="120"/>
        <v>3.9845676837298862</v>
      </c>
      <c r="AH837" s="7" t="e">
        <f t="shared" si="121"/>
        <v>#NUM!</v>
      </c>
      <c r="AI837" s="7" t="e">
        <f t="shared" si="122"/>
        <v>#NUM!</v>
      </c>
      <c r="AJ837" s="7"/>
      <c r="AK837" s="7">
        <f t="shared" si="123"/>
        <v>-0.72543231627011373</v>
      </c>
      <c r="AL837" s="7" t="e">
        <f t="shared" si="124"/>
        <v>#NUM!</v>
      </c>
      <c r="AM837" s="7" t="e">
        <f t="shared" si="125"/>
        <v>#NUM!</v>
      </c>
    </row>
    <row r="838" spans="1:39" x14ac:dyDescent="0.25">
      <c r="A838" t="s">
        <v>318</v>
      </c>
      <c r="B838" t="s">
        <v>319</v>
      </c>
      <c r="C838" s="6">
        <v>40328</v>
      </c>
      <c r="D838">
        <v>2</v>
      </c>
      <c r="E838">
        <v>1</v>
      </c>
      <c r="F838">
        <v>1.4</v>
      </c>
      <c r="G838">
        <v>1</v>
      </c>
      <c r="H838">
        <v>1</v>
      </c>
      <c r="I838">
        <v>0.63</v>
      </c>
      <c r="J838">
        <v>10</v>
      </c>
      <c r="K838">
        <v>241</v>
      </c>
      <c r="L838">
        <v>10</v>
      </c>
      <c r="M838">
        <v>3500</v>
      </c>
      <c r="N838">
        <v>4.3899999999999997</v>
      </c>
      <c r="O838">
        <v>0</v>
      </c>
      <c r="P838">
        <v>0</v>
      </c>
      <c r="Q838">
        <v>0</v>
      </c>
      <c r="R838">
        <v>0</v>
      </c>
      <c r="S838">
        <v>0</v>
      </c>
      <c r="T838">
        <v>0</v>
      </c>
      <c r="U838">
        <v>0</v>
      </c>
      <c r="V838">
        <v>0</v>
      </c>
      <c r="W838">
        <v>0</v>
      </c>
      <c r="X838">
        <v>0</v>
      </c>
      <c r="Y838">
        <v>0</v>
      </c>
      <c r="Z838">
        <v>0</v>
      </c>
      <c r="AA838" t="s">
        <v>1204</v>
      </c>
      <c r="AD838">
        <f t="shared" si="117"/>
        <v>10</v>
      </c>
      <c r="AE838">
        <f t="shared" si="118"/>
        <v>0</v>
      </c>
      <c r="AF838">
        <f t="shared" si="119"/>
        <v>0</v>
      </c>
      <c r="AG838" s="7">
        <f t="shared" si="120"/>
        <v>2.34</v>
      </c>
      <c r="AH838" s="7" t="e">
        <f t="shared" si="121"/>
        <v>#NUM!</v>
      </c>
      <c r="AI838" s="7" t="e">
        <f t="shared" si="122"/>
        <v>#NUM!</v>
      </c>
      <c r="AJ838" s="7"/>
      <c r="AK838" s="7">
        <f t="shared" si="123"/>
        <v>-2.0499999999999998</v>
      </c>
      <c r="AL838" s="7" t="e">
        <f t="shared" si="124"/>
        <v>#NUM!</v>
      </c>
      <c r="AM838" s="7" t="e">
        <f t="shared" si="125"/>
        <v>#NUM!</v>
      </c>
    </row>
    <row r="839" spans="1:39" x14ac:dyDescent="0.25">
      <c r="A839" t="s">
        <v>318</v>
      </c>
      <c r="B839" t="s">
        <v>319</v>
      </c>
      <c r="C839" s="6">
        <v>40329</v>
      </c>
      <c r="D839">
        <v>2</v>
      </c>
      <c r="E839">
        <v>3</v>
      </c>
      <c r="F839">
        <v>1.4</v>
      </c>
      <c r="G839">
        <v>0.8</v>
      </c>
      <c r="H839">
        <v>1</v>
      </c>
      <c r="I839">
        <v>1</v>
      </c>
      <c r="J839">
        <v>6</v>
      </c>
      <c r="K839">
        <v>1368</v>
      </c>
      <c r="L839">
        <v>19</v>
      </c>
      <c r="M839">
        <v>0</v>
      </c>
      <c r="N839">
        <v>8.1199999999999992</v>
      </c>
      <c r="O839">
        <v>0.84</v>
      </c>
      <c r="P839">
        <v>9</v>
      </c>
      <c r="Q839">
        <v>707</v>
      </c>
      <c r="R839">
        <v>14</v>
      </c>
      <c r="S839">
        <v>2000</v>
      </c>
      <c r="T839">
        <v>5.67</v>
      </c>
      <c r="U839">
        <v>0.71</v>
      </c>
      <c r="V839">
        <v>6</v>
      </c>
      <c r="W839">
        <v>374</v>
      </c>
      <c r="X839">
        <v>5</v>
      </c>
      <c r="Y839">
        <v>750</v>
      </c>
      <c r="Z839">
        <v>2.97</v>
      </c>
      <c r="AB839" t="s">
        <v>151</v>
      </c>
      <c r="AD839">
        <f t="shared" si="117"/>
        <v>21</v>
      </c>
      <c r="AE839">
        <f t="shared" si="118"/>
        <v>15</v>
      </c>
      <c r="AF839">
        <f t="shared" si="119"/>
        <v>6</v>
      </c>
      <c r="AG839" s="7">
        <f t="shared" si="120"/>
        <v>13.386239507446204</v>
      </c>
      <c r="AH839" s="7">
        <f t="shared" si="121"/>
        <v>8.0807642982822152</v>
      </c>
      <c r="AI839" s="7">
        <f t="shared" si="122"/>
        <v>4.0036632481348384</v>
      </c>
      <c r="AJ839" s="7"/>
      <c r="AK839" s="7">
        <f t="shared" si="123"/>
        <v>5.2662395074462047</v>
      </c>
      <c r="AL839" s="7">
        <f t="shared" si="124"/>
        <v>2.4107642982822153</v>
      </c>
      <c r="AM839" s="7">
        <f t="shared" si="125"/>
        <v>1.0336632481348382</v>
      </c>
    </row>
    <row r="840" spans="1:39" x14ac:dyDescent="0.25">
      <c r="A840" t="s">
        <v>318</v>
      </c>
      <c r="B840" t="s">
        <v>319</v>
      </c>
      <c r="C840" s="6">
        <v>40329</v>
      </c>
      <c r="D840">
        <v>2</v>
      </c>
      <c r="E840">
        <v>1</v>
      </c>
      <c r="F840">
        <v>1.4</v>
      </c>
      <c r="G840">
        <v>1</v>
      </c>
      <c r="H840">
        <v>1</v>
      </c>
      <c r="I840">
        <v>1</v>
      </c>
      <c r="J840">
        <v>12</v>
      </c>
      <c r="K840">
        <v>5037</v>
      </c>
      <c r="L840">
        <v>48</v>
      </c>
      <c r="M840">
        <v>0</v>
      </c>
      <c r="N840">
        <v>20.3</v>
      </c>
      <c r="O840">
        <v>0</v>
      </c>
      <c r="P840">
        <v>0</v>
      </c>
      <c r="Q840">
        <v>0</v>
      </c>
      <c r="R840">
        <v>0</v>
      </c>
      <c r="S840">
        <v>0</v>
      </c>
      <c r="T840">
        <v>0</v>
      </c>
      <c r="U840">
        <v>0</v>
      </c>
      <c r="V840">
        <v>0</v>
      </c>
      <c r="W840">
        <v>0</v>
      </c>
      <c r="X840">
        <v>0</v>
      </c>
      <c r="Y840">
        <v>0</v>
      </c>
      <c r="Z840">
        <v>0</v>
      </c>
      <c r="AA840" t="s">
        <v>1205</v>
      </c>
      <c r="AD840">
        <f t="shared" si="117"/>
        <v>12</v>
      </c>
      <c r="AE840">
        <f t="shared" si="118"/>
        <v>0</v>
      </c>
      <c r="AF840">
        <f t="shared" si="119"/>
        <v>0</v>
      </c>
      <c r="AG840" s="7">
        <f t="shared" si="120"/>
        <v>22.461842583688195</v>
      </c>
      <c r="AH840" s="7" t="e">
        <f t="shared" si="121"/>
        <v>#NUM!</v>
      </c>
      <c r="AI840" s="7" t="e">
        <f t="shared" si="122"/>
        <v>#NUM!</v>
      </c>
      <c r="AJ840" s="7"/>
      <c r="AK840" s="7">
        <f t="shared" si="123"/>
        <v>2.1618425836881947</v>
      </c>
      <c r="AL840" s="7" t="e">
        <f t="shared" si="124"/>
        <v>#NUM!</v>
      </c>
      <c r="AM840" s="7" t="e">
        <f t="shared" si="125"/>
        <v>#NUM!</v>
      </c>
    </row>
    <row r="841" spans="1:39" x14ac:dyDescent="0.25">
      <c r="A841" t="s">
        <v>318</v>
      </c>
      <c r="B841" t="s">
        <v>319</v>
      </c>
      <c r="C841" s="6">
        <v>40329</v>
      </c>
      <c r="D841">
        <v>2</v>
      </c>
      <c r="E841">
        <v>1</v>
      </c>
      <c r="F841">
        <v>1.4</v>
      </c>
      <c r="G841">
        <v>1</v>
      </c>
      <c r="H841">
        <v>1</v>
      </c>
      <c r="I841">
        <v>0.9</v>
      </c>
      <c r="J841">
        <v>8</v>
      </c>
      <c r="K841">
        <v>2016</v>
      </c>
      <c r="L841">
        <v>31</v>
      </c>
      <c r="M841">
        <v>0</v>
      </c>
      <c r="N841">
        <v>12.97</v>
      </c>
      <c r="O841">
        <v>0</v>
      </c>
      <c r="P841">
        <v>0</v>
      </c>
      <c r="Q841">
        <v>0</v>
      </c>
      <c r="R841">
        <v>0</v>
      </c>
      <c r="S841">
        <v>0</v>
      </c>
      <c r="T841">
        <v>0</v>
      </c>
      <c r="U841">
        <v>0</v>
      </c>
      <c r="V841">
        <v>0</v>
      </c>
      <c r="W841">
        <v>0</v>
      </c>
      <c r="X841">
        <v>0</v>
      </c>
      <c r="Y841">
        <v>0</v>
      </c>
      <c r="Z841">
        <v>0</v>
      </c>
      <c r="AA841" t="s">
        <v>1206</v>
      </c>
      <c r="AD841">
        <f t="shared" si="117"/>
        <v>8</v>
      </c>
      <c r="AE841">
        <f t="shared" si="118"/>
        <v>0</v>
      </c>
      <c r="AF841">
        <f t="shared" si="119"/>
        <v>0</v>
      </c>
      <c r="AG841" s="7">
        <f t="shared" si="120"/>
        <v>14.106786332930781</v>
      </c>
      <c r="AH841" s="7" t="e">
        <f t="shared" si="121"/>
        <v>#NUM!</v>
      </c>
      <c r="AI841" s="7" t="e">
        <f t="shared" si="122"/>
        <v>#NUM!</v>
      </c>
      <c r="AJ841" s="7"/>
      <c r="AK841" s="7">
        <f t="shared" si="123"/>
        <v>1.1367863329307806</v>
      </c>
      <c r="AL841" s="7" t="e">
        <f t="shared" si="124"/>
        <v>#NUM!</v>
      </c>
      <c r="AM841" s="7" t="e">
        <f t="shared" si="125"/>
        <v>#NUM!</v>
      </c>
    </row>
    <row r="842" spans="1:39" x14ac:dyDescent="0.25">
      <c r="A842" t="s">
        <v>318</v>
      </c>
      <c r="B842" t="s">
        <v>319</v>
      </c>
      <c r="C842" s="6">
        <v>40329</v>
      </c>
      <c r="D842">
        <v>2</v>
      </c>
      <c r="E842">
        <v>1</v>
      </c>
      <c r="F842">
        <v>1.4</v>
      </c>
      <c r="G842">
        <v>1</v>
      </c>
      <c r="H842">
        <v>1</v>
      </c>
      <c r="I842">
        <v>0.8</v>
      </c>
      <c r="J842">
        <v>8</v>
      </c>
      <c r="K842">
        <v>1202</v>
      </c>
      <c r="L842">
        <v>15</v>
      </c>
      <c r="M842">
        <v>0</v>
      </c>
      <c r="N842">
        <v>7.01</v>
      </c>
      <c r="O842">
        <v>0</v>
      </c>
      <c r="P842">
        <v>0</v>
      </c>
      <c r="Q842">
        <v>0</v>
      </c>
      <c r="R842">
        <v>0</v>
      </c>
      <c r="S842">
        <v>0</v>
      </c>
      <c r="T842">
        <v>0</v>
      </c>
      <c r="U842">
        <v>0</v>
      </c>
      <c r="V842">
        <v>0</v>
      </c>
      <c r="W842">
        <v>0</v>
      </c>
      <c r="X842">
        <v>0</v>
      </c>
      <c r="Y842">
        <v>0</v>
      </c>
      <c r="Z842">
        <v>0</v>
      </c>
      <c r="AA842" t="s">
        <v>1207</v>
      </c>
      <c r="AD842">
        <f t="shared" si="117"/>
        <v>8</v>
      </c>
      <c r="AE842">
        <f t="shared" si="118"/>
        <v>0</v>
      </c>
      <c r="AF842">
        <f t="shared" si="119"/>
        <v>0</v>
      </c>
      <c r="AG842" s="7">
        <f t="shared" si="120"/>
        <v>10.58930421554059</v>
      </c>
      <c r="AH842" s="7" t="e">
        <f t="shared" si="121"/>
        <v>#NUM!</v>
      </c>
      <c r="AI842" s="7" t="e">
        <f t="shared" si="122"/>
        <v>#NUM!</v>
      </c>
      <c r="AJ842" s="7"/>
      <c r="AK842" s="7">
        <f t="shared" si="123"/>
        <v>3.5793042155405903</v>
      </c>
      <c r="AL842" s="7" t="e">
        <f t="shared" si="124"/>
        <v>#NUM!</v>
      </c>
      <c r="AM842" s="7" t="e">
        <f t="shared" si="125"/>
        <v>#NUM!</v>
      </c>
    </row>
    <row r="843" spans="1:39" x14ac:dyDescent="0.25">
      <c r="A843" t="s">
        <v>318</v>
      </c>
      <c r="B843" t="s">
        <v>319</v>
      </c>
      <c r="C843" s="6">
        <v>40329</v>
      </c>
      <c r="D843">
        <v>2</v>
      </c>
      <c r="E843">
        <v>1</v>
      </c>
      <c r="F843">
        <v>1.4</v>
      </c>
      <c r="G843">
        <v>1</v>
      </c>
      <c r="H843">
        <v>1</v>
      </c>
      <c r="I843">
        <v>0.74</v>
      </c>
      <c r="J843">
        <v>8</v>
      </c>
      <c r="K843">
        <v>767</v>
      </c>
      <c r="L843">
        <v>12</v>
      </c>
      <c r="M843">
        <v>0</v>
      </c>
      <c r="N843">
        <v>5.69</v>
      </c>
      <c r="O843">
        <v>0</v>
      </c>
      <c r="P843">
        <v>0</v>
      </c>
      <c r="Q843">
        <v>0</v>
      </c>
      <c r="R843">
        <v>0</v>
      </c>
      <c r="S843">
        <v>0</v>
      </c>
      <c r="T843">
        <v>0</v>
      </c>
      <c r="U843">
        <v>0</v>
      </c>
      <c r="V843">
        <v>0</v>
      </c>
      <c r="W843">
        <v>0</v>
      </c>
      <c r="X843">
        <v>0</v>
      </c>
      <c r="Y843">
        <v>0</v>
      </c>
      <c r="Z843">
        <v>0</v>
      </c>
      <c r="AA843" t="s">
        <v>1208</v>
      </c>
      <c r="AD843">
        <f t="shared" si="117"/>
        <v>8</v>
      </c>
      <c r="AE843">
        <f t="shared" si="118"/>
        <v>0</v>
      </c>
      <c r="AF843">
        <f t="shared" si="119"/>
        <v>0</v>
      </c>
      <c r="AG843" s="7">
        <f t="shared" si="120"/>
        <v>7.8617672522458619</v>
      </c>
      <c r="AH843" s="7" t="e">
        <f t="shared" si="121"/>
        <v>#NUM!</v>
      </c>
      <c r="AI843" s="7" t="e">
        <f t="shared" si="122"/>
        <v>#NUM!</v>
      </c>
      <c r="AJ843" s="7"/>
      <c r="AK843" s="7">
        <f t="shared" si="123"/>
        <v>2.1717672522458615</v>
      </c>
      <c r="AL843" s="7" t="e">
        <f t="shared" si="124"/>
        <v>#NUM!</v>
      </c>
      <c r="AM843" s="7" t="e">
        <f t="shared" si="125"/>
        <v>#NUM!</v>
      </c>
    </row>
    <row r="844" spans="1:39" x14ac:dyDescent="0.25">
      <c r="A844" t="s">
        <v>318</v>
      </c>
      <c r="B844" t="s">
        <v>319</v>
      </c>
      <c r="C844" s="6">
        <v>40329</v>
      </c>
      <c r="D844">
        <v>2</v>
      </c>
      <c r="E844">
        <v>1</v>
      </c>
      <c r="F844">
        <v>1.4</v>
      </c>
      <c r="G844">
        <v>1</v>
      </c>
      <c r="H844">
        <v>1</v>
      </c>
      <c r="I844">
        <v>0.65</v>
      </c>
      <c r="J844">
        <v>12</v>
      </c>
      <c r="K844">
        <v>320</v>
      </c>
      <c r="L844">
        <v>12</v>
      </c>
      <c r="M844">
        <v>0</v>
      </c>
      <c r="N844">
        <v>5</v>
      </c>
      <c r="O844">
        <v>0</v>
      </c>
      <c r="P844">
        <v>0</v>
      </c>
      <c r="Q844">
        <v>0</v>
      </c>
      <c r="R844">
        <v>0</v>
      </c>
      <c r="S844">
        <v>0</v>
      </c>
      <c r="T844">
        <v>0</v>
      </c>
      <c r="U844">
        <v>0</v>
      </c>
      <c r="V844">
        <v>0</v>
      </c>
      <c r="W844">
        <v>0</v>
      </c>
      <c r="X844">
        <v>0</v>
      </c>
      <c r="Y844">
        <v>0</v>
      </c>
      <c r="Z844">
        <v>0</v>
      </c>
      <c r="AA844" t="s">
        <v>1209</v>
      </c>
      <c r="AD844">
        <f t="shared" si="117"/>
        <v>12</v>
      </c>
      <c r="AE844">
        <f t="shared" si="118"/>
        <v>0</v>
      </c>
      <c r="AF844">
        <f t="shared" si="119"/>
        <v>0</v>
      </c>
      <c r="AG844" s="7">
        <f t="shared" si="120"/>
        <v>3.5717005403953368</v>
      </c>
      <c r="AH844" s="7" t="e">
        <f t="shared" si="121"/>
        <v>#NUM!</v>
      </c>
      <c r="AI844" s="7" t="e">
        <f t="shared" si="122"/>
        <v>#NUM!</v>
      </c>
      <c r="AJ844" s="7"/>
      <c r="AK844" s="7">
        <f t="shared" si="123"/>
        <v>-1.4282994596046632</v>
      </c>
      <c r="AL844" s="7" t="e">
        <f t="shared" si="124"/>
        <v>#NUM!</v>
      </c>
      <c r="AM844" s="7" t="e">
        <f t="shared" si="125"/>
        <v>#NUM!</v>
      </c>
    </row>
    <row r="845" spans="1:39" x14ac:dyDescent="0.25">
      <c r="A845" t="s">
        <v>623</v>
      </c>
      <c r="B845" t="s">
        <v>319</v>
      </c>
      <c r="C845" s="6">
        <v>40538</v>
      </c>
      <c r="D845">
        <v>2</v>
      </c>
      <c r="E845">
        <v>3</v>
      </c>
      <c r="F845">
        <v>1.4</v>
      </c>
      <c r="G845">
        <v>1</v>
      </c>
      <c r="H845">
        <v>1</v>
      </c>
      <c r="I845">
        <v>1</v>
      </c>
      <c r="J845">
        <v>13</v>
      </c>
      <c r="K845">
        <v>3430</v>
      </c>
      <c r="L845">
        <v>31</v>
      </c>
      <c r="M845">
        <v>0</v>
      </c>
      <c r="N845">
        <v>14.35</v>
      </c>
      <c r="O845">
        <v>0.84</v>
      </c>
      <c r="P845">
        <v>7</v>
      </c>
      <c r="Q845">
        <v>900</v>
      </c>
      <c r="R845">
        <v>10</v>
      </c>
      <c r="S845">
        <v>2000</v>
      </c>
      <c r="T845">
        <v>5.9</v>
      </c>
      <c r="U845">
        <v>0.71</v>
      </c>
      <c r="V845">
        <v>3</v>
      </c>
      <c r="W845">
        <v>387</v>
      </c>
      <c r="X845">
        <v>3</v>
      </c>
      <c r="Y845">
        <v>750</v>
      </c>
      <c r="Z845">
        <v>3.21</v>
      </c>
      <c r="AB845" t="s">
        <v>204</v>
      </c>
      <c r="AD845">
        <f t="shared" si="117"/>
        <v>23</v>
      </c>
      <c r="AE845">
        <f t="shared" si="118"/>
        <v>10</v>
      </c>
      <c r="AF845">
        <f t="shared" si="119"/>
        <v>3</v>
      </c>
      <c r="AG845" s="7">
        <f t="shared" si="120"/>
        <v>21.731089907364122</v>
      </c>
      <c r="AH845" s="7">
        <f t="shared" si="121"/>
        <v>9.0296635328929042</v>
      </c>
      <c r="AI845" s="7">
        <f t="shared" si="122"/>
        <v>3.9926340322711935</v>
      </c>
      <c r="AJ845" s="7"/>
      <c r="AK845" s="7">
        <f t="shared" si="123"/>
        <v>7.3810899073641227</v>
      </c>
      <c r="AL845" s="7">
        <f t="shared" si="124"/>
        <v>3.1296635328929039</v>
      </c>
      <c r="AM845" s="7">
        <f t="shared" si="125"/>
        <v>0.78263403227119355</v>
      </c>
    </row>
    <row r="846" spans="1:39" x14ac:dyDescent="0.25">
      <c r="A846" t="s">
        <v>623</v>
      </c>
      <c r="B846" t="s">
        <v>319</v>
      </c>
      <c r="C846" s="6">
        <v>40538</v>
      </c>
      <c r="D846">
        <v>2</v>
      </c>
      <c r="E846">
        <v>3</v>
      </c>
      <c r="F846">
        <v>1.4</v>
      </c>
      <c r="G846">
        <v>0.8</v>
      </c>
      <c r="H846">
        <v>1</v>
      </c>
      <c r="I846">
        <v>1</v>
      </c>
      <c r="J846">
        <v>3</v>
      </c>
      <c r="K846">
        <v>1712</v>
      </c>
      <c r="L846">
        <v>8</v>
      </c>
      <c r="M846">
        <v>0</v>
      </c>
      <c r="N846">
        <v>5.04</v>
      </c>
      <c r="O846">
        <v>0.84</v>
      </c>
      <c r="P846">
        <v>4</v>
      </c>
      <c r="Q846">
        <v>792</v>
      </c>
      <c r="R846">
        <v>6</v>
      </c>
      <c r="S846">
        <v>2000</v>
      </c>
      <c r="T846">
        <v>3.78</v>
      </c>
      <c r="U846">
        <v>0.71</v>
      </c>
      <c r="V846">
        <v>2</v>
      </c>
      <c r="W846">
        <v>200</v>
      </c>
      <c r="X846">
        <v>2</v>
      </c>
      <c r="Y846">
        <v>750</v>
      </c>
      <c r="Z846">
        <v>0</v>
      </c>
      <c r="AB846" t="s">
        <v>624</v>
      </c>
      <c r="AD846">
        <f t="shared" si="117"/>
        <v>9</v>
      </c>
      <c r="AE846">
        <f t="shared" si="118"/>
        <v>6</v>
      </c>
      <c r="AF846">
        <f t="shared" si="119"/>
        <v>2</v>
      </c>
      <c r="AG846" s="7">
        <f t="shared" si="120"/>
        <v>13.121168805957678</v>
      </c>
      <c r="AH846" s="7">
        <f t="shared" si="121"/>
        <v>7.8348079283324363</v>
      </c>
      <c r="AI846" s="7">
        <f t="shared" si="122"/>
        <v>2.0999999999999996</v>
      </c>
      <c r="AJ846" s="7"/>
      <c r="AK846" s="7">
        <f t="shared" si="123"/>
        <v>8.0811688059576774</v>
      </c>
      <c r="AL846" s="7">
        <f t="shared" si="124"/>
        <v>4.054807928332437</v>
      </c>
      <c r="AM846" s="7">
        <f t="shared" si="125"/>
        <v>2.0999999999999996</v>
      </c>
    </row>
    <row r="847" spans="1:39" x14ac:dyDescent="0.25">
      <c r="A847" t="s">
        <v>623</v>
      </c>
      <c r="B847" t="s">
        <v>319</v>
      </c>
      <c r="C847" s="6">
        <v>40539</v>
      </c>
      <c r="D847">
        <v>2</v>
      </c>
      <c r="E847">
        <v>2</v>
      </c>
      <c r="F847">
        <v>1.4</v>
      </c>
      <c r="G847">
        <v>1</v>
      </c>
      <c r="H847">
        <v>1</v>
      </c>
      <c r="I847">
        <v>1</v>
      </c>
      <c r="J847">
        <v>8</v>
      </c>
      <c r="K847">
        <v>4496</v>
      </c>
      <c r="L847">
        <v>27</v>
      </c>
      <c r="M847">
        <v>0</v>
      </c>
      <c r="N847">
        <v>12.95</v>
      </c>
      <c r="O847">
        <v>0.94</v>
      </c>
      <c r="P847">
        <v>5</v>
      </c>
      <c r="Q847">
        <v>1276</v>
      </c>
      <c r="R847">
        <v>6</v>
      </c>
      <c r="S847">
        <v>4000</v>
      </c>
      <c r="T847">
        <v>6.49</v>
      </c>
      <c r="U847">
        <v>0</v>
      </c>
      <c r="V847">
        <v>0</v>
      </c>
      <c r="W847">
        <v>0</v>
      </c>
      <c r="X847">
        <v>0</v>
      </c>
      <c r="Y847">
        <v>0</v>
      </c>
      <c r="Z847">
        <v>0</v>
      </c>
      <c r="AB847" t="s">
        <v>1028</v>
      </c>
      <c r="AD847">
        <f t="shared" si="117"/>
        <v>13</v>
      </c>
      <c r="AE847">
        <f t="shared" si="118"/>
        <v>5</v>
      </c>
      <c r="AF847">
        <f t="shared" si="119"/>
        <v>0</v>
      </c>
      <c r="AG847" s="7">
        <f t="shared" si="120"/>
        <v>21.712971687625021</v>
      </c>
      <c r="AH847" s="7">
        <f t="shared" si="121"/>
        <v>10.541624715947266</v>
      </c>
      <c r="AI847" s="7" t="e">
        <f t="shared" si="122"/>
        <v>#NUM!</v>
      </c>
      <c r="AJ847" s="7"/>
      <c r="AK847" s="7">
        <f t="shared" si="123"/>
        <v>8.7629716876250221</v>
      </c>
      <c r="AL847" s="7">
        <f t="shared" si="124"/>
        <v>4.0516247159472663</v>
      </c>
      <c r="AM847" s="7" t="e">
        <f t="shared" si="125"/>
        <v>#NUM!</v>
      </c>
    </row>
    <row r="848" spans="1:39" x14ac:dyDescent="0.25">
      <c r="A848" t="s">
        <v>623</v>
      </c>
      <c r="B848" t="s">
        <v>319</v>
      </c>
      <c r="C848" s="6">
        <v>40539</v>
      </c>
      <c r="D848">
        <v>2</v>
      </c>
      <c r="E848">
        <v>2</v>
      </c>
      <c r="F848">
        <v>1.4</v>
      </c>
      <c r="G848">
        <v>1</v>
      </c>
      <c r="H848">
        <v>1</v>
      </c>
      <c r="I848">
        <v>0.71</v>
      </c>
      <c r="J848">
        <v>9</v>
      </c>
      <c r="K848">
        <v>267</v>
      </c>
      <c r="L848">
        <v>15</v>
      </c>
      <c r="M848">
        <v>750</v>
      </c>
      <c r="N848">
        <v>6.18</v>
      </c>
      <c r="O848">
        <v>0.61</v>
      </c>
      <c r="P848">
        <v>8</v>
      </c>
      <c r="Q848">
        <v>156</v>
      </c>
      <c r="R848">
        <v>7</v>
      </c>
      <c r="S848">
        <v>300</v>
      </c>
      <c r="T848">
        <v>3.6</v>
      </c>
      <c r="U848">
        <v>0</v>
      </c>
      <c r="V848">
        <v>0</v>
      </c>
      <c r="W848">
        <v>0</v>
      </c>
      <c r="X848">
        <v>0</v>
      </c>
      <c r="Y848">
        <v>0</v>
      </c>
      <c r="Z848">
        <v>0</v>
      </c>
      <c r="AB848" t="s">
        <v>1029</v>
      </c>
      <c r="AD848">
        <f t="shared" si="117"/>
        <v>17</v>
      </c>
      <c r="AE848">
        <f t="shared" si="118"/>
        <v>8</v>
      </c>
      <c r="AF848">
        <f t="shared" si="119"/>
        <v>0</v>
      </c>
      <c r="AG848" s="7">
        <f t="shared" si="120"/>
        <v>2.9074717164495891</v>
      </c>
      <c r="AH848" s="7">
        <f t="shared" si="121"/>
        <v>2.2800000000000002</v>
      </c>
      <c r="AI848" s="7" t="e">
        <f t="shared" si="122"/>
        <v>#NUM!</v>
      </c>
      <c r="AJ848" s="7"/>
      <c r="AK848" s="7">
        <f t="shared" si="123"/>
        <v>-3.2725282835504106</v>
      </c>
      <c r="AL848" s="7">
        <f t="shared" si="124"/>
        <v>-1.3199999999999998</v>
      </c>
      <c r="AM848" s="7" t="e">
        <f t="shared" si="125"/>
        <v>#NUM!</v>
      </c>
    </row>
    <row r="849" spans="1:39" x14ac:dyDescent="0.25">
      <c r="A849" t="s">
        <v>623</v>
      </c>
      <c r="B849" t="s">
        <v>319</v>
      </c>
      <c r="C849" s="6">
        <v>40539</v>
      </c>
      <c r="D849">
        <v>2</v>
      </c>
      <c r="E849">
        <v>2</v>
      </c>
      <c r="F849">
        <v>1.4</v>
      </c>
      <c r="G849">
        <v>1</v>
      </c>
      <c r="H849">
        <v>1</v>
      </c>
      <c r="I849">
        <v>1</v>
      </c>
      <c r="J849">
        <v>4</v>
      </c>
      <c r="K849">
        <v>3777</v>
      </c>
      <c r="L849">
        <v>6</v>
      </c>
      <c r="M849">
        <v>0</v>
      </c>
      <c r="N849">
        <v>5.6</v>
      </c>
      <c r="O849">
        <v>0.84</v>
      </c>
      <c r="P849">
        <v>2</v>
      </c>
      <c r="Q849">
        <v>818</v>
      </c>
      <c r="R849">
        <v>2</v>
      </c>
      <c r="S849">
        <v>2000</v>
      </c>
      <c r="T849">
        <v>0</v>
      </c>
      <c r="U849">
        <v>0</v>
      </c>
      <c r="V849">
        <v>0</v>
      </c>
      <c r="W849">
        <v>0</v>
      </c>
      <c r="X849">
        <v>0</v>
      </c>
      <c r="Y849">
        <v>0</v>
      </c>
      <c r="Z849">
        <v>0</v>
      </c>
      <c r="AB849" t="s">
        <v>1030</v>
      </c>
      <c r="AD849">
        <f t="shared" si="117"/>
        <v>6</v>
      </c>
      <c r="AE849">
        <f t="shared" si="118"/>
        <v>2</v>
      </c>
      <c r="AF849">
        <f t="shared" si="119"/>
        <v>0</v>
      </c>
      <c r="AG849" s="7">
        <f t="shared" si="120"/>
        <v>18.430131581314683</v>
      </c>
      <c r="AH849" s="7">
        <f t="shared" si="121"/>
        <v>7.5841192555399424</v>
      </c>
      <c r="AI849" s="7" t="e">
        <f t="shared" si="122"/>
        <v>#NUM!</v>
      </c>
      <c r="AJ849" s="7"/>
      <c r="AK849" s="7">
        <f t="shared" si="123"/>
        <v>12.830131581314683</v>
      </c>
      <c r="AL849" s="7">
        <f t="shared" si="124"/>
        <v>7.5841192555399424</v>
      </c>
      <c r="AM849" s="7" t="e">
        <f t="shared" si="125"/>
        <v>#NUM!</v>
      </c>
    </row>
    <row r="850" spans="1:39" x14ac:dyDescent="0.25">
      <c r="A850" t="s">
        <v>623</v>
      </c>
      <c r="B850" t="s">
        <v>319</v>
      </c>
      <c r="C850" s="6">
        <v>40540</v>
      </c>
      <c r="D850">
        <v>2</v>
      </c>
      <c r="E850">
        <v>3</v>
      </c>
      <c r="F850">
        <v>1.4</v>
      </c>
      <c r="G850">
        <v>0.8</v>
      </c>
      <c r="H850">
        <v>1</v>
      </c>
      <c r="I850">
        <v>1</v>
      </c>
      <c r="J850">
        <v>10</v>
      </c>
      <c r="K850">
        <v>2167</v>
      </c>
      <c r="L850">
        <v>20</v>
      </c>
      <c r="M850">
        <v>0</v>
      </c>
      <c r="N850">
        <v>8.4</v>
      </c>
      <c r="O850">
        <v>0.84</v>
      </c>
      <c r="P850">
        <v>5</v>
      </c>
      <c r="Q850">
        <v>698</v>
      </c>
      <c r="R850">
        <v>11</v>
      </c>
      <c r="S850">
        <v>2000</v>
      </c>
      <c r="T850">
        <v>4.96</v>
      </c>
      <c r="U850">
        <v>0.71</v>
      </c>
      <c r="V850">
        <v>6</v>
      </c>
      <c r="W850">
        <v>300</v>
      </c>
      <c r="X850">
        <v>6</v>
      </c>
      <c r="Y850">
        <v>750</v>
      </c>
      <c r="Z850">
        <v>3.17</v>
      </c>
      <c r="AB850" t="s">
        <v>109</v>
      </c>
      <c r="AD850">
        <f t="shared" si="117"/>
        <v>21</v>
      </c>
      <c r="AE850">
        <f t="shared" si="118"/>
        <v>11</v>
      </c>
      <c r="AF850">
        <f t="shared" si="119"/>
        <v>6</v>
      </c>
      <c r="AG850" s="7">
        <f t="shared" si="120"/>
        <v>17.13332291688333</v>
      </c>
      <c r="AH850" s="7">
        <f t="shared" si="121"/>
        <v>7.6166311110258018</v>
      </c>
      <c r="AI850" s="7">
        <f t="shared" si="122"/>
        <v>3.0235515624533269</v>
      </c>
      <c r="AJ850" s="7"/>
      <c r="AK850" s="7">
        <f t="shared" si="123"/>
        <v>8.7333229168833295</v>
      </c>
      <c r="AL850" s="7">
        <f t="shared" si="124"/>
        <v>2.6566311110258019</v>
      </c>
      <c r="AM850" s="7">
        <f t="shared" si="125"/>
        <v>-0.14644843754667303</v>
      </c>
    </row>
    <row r="851" spans="1:39" x14ac:dyDescent="0.25">
      <c r="A851" t="s">
        <v>623</v>
      </c>
      <c r="B851" t="s">
        <v>319</v>
      </c>
      <c r="C851" s="6">
        <v>40540</v>
      </c>
      <c r="D851">
        <v>2</v>
      </c>
      <c r="E851">
        <v>1</v>
      </c>
      <c r="F851">
        <v>1.4</v>
      </c>
      <c r="G851">
        <v>1</v>
      </c>
      <c r="H851">
        <v>1</v>
      </c>
      <c r="I851">
        <v>1</v>
      </c>
      <c r="J851">
        <v>13</v>
      </c>
      <c r="K851">
        <v>6163</v>
      </c>
      <c r="L851">
        <v>64</v>
      </c>
      <c r="M851">
        <v>0</v>
      </c>
      <c r="N851">
        <v>25.29</v>
      </c>
      <c r="O851">
        <v>0</v>
      </c>
      <c r="P851">
        <v>0</v>
      </c>
      <c r="Q851">
        <v>0</v>
      </c>
      <c r="R851">
        <v>0</v>
      </c>
      <c r="S851">
        <v>0</v>
      </c>
      <c r="T851">
        <v>0</v>
      </c>
      <c r="U851">
        <v>0</v>
      </c>
      <c r="V851">
        <v>0</v>
      </c>
      <c r="W851">
        <v>0</v>
      </c>
      <c r="X851">
        <v>0</v>
      </c>
      <c r="Y851">
        <v>0</v>
      </c>
      <c r="Z851">
        <v>0</v>
      </c>
      <c r="AA851" t="s">
        <v>1334</v>
      </c>
      <c r="AD851">
        <f t="shared" si="117"/>
        <v>13</v>
      </c>
      <c r="AE851">
        <f t="shared" si="118"/>
        <v>0</v>
      </c>
      <c r="AF851">
        <f t="shared" si="119"/>
        <v>0</v>
      </c>
      <c r="AG851" s="7">
        <f t="shared" si="120"/>
        <v>24.620089000055195</v>
      </c>
      <c r="AH851" s="7" t="e">
        <f t="shared" si="121"/>
        <v>#NUM!</v>
      </c>
      <c r="AI851" s="7" t="e">
        <f t="shared" si="122"/>
        <v>#NUM!</v>
      </c>
      <c r="AJ851" s="7"/>
      <c r="AK851" s="7">
        <f t="shared" si="123"/>
        <v>-0.66991099994480408</v>
      </c>
      <c r="AL851" s="7" t="e">
        <f t="shared" si="124"/>
        <v>#NUM!</v>
      </c>
      <c r="AM851" s="7" t="e">
        <f t="shared" si="125"/>
        <v>#NUM!</v>
      </c>
    </row>
    <row r="852" spans="1:39" x14ac:dyDescent="0.25">
      <c r="A852" t="s">
        <v>623</v>
      </c>
      <c r="B852" t="s">
        <v>319</v>
      </c>
      <c r="C852" s="6">
        <v>40540</v>
      </c>
      <c r="D852">
        <v>2</v>
      </c>
      <c r="E852">
        <v>1</v>
      </c>
      <c r="F852">
        <v>1.4</v>
      </c>
      <c r="G852">
        <v>1</v>
      </c>
      <c r="H852">
        <v>1</v>
      </c>
      <c r="I852">
        <v>0.86</v>
      </c>
      <c r="J852">
        <v>8</v>
      </c>
      <c r="K852">
        <v>1670</v>
      </c>
      <c r="L852">
        <v>37</v>
      </c>
      <c r="M852">
        <v>0</v>
      </c>
      <c r="N852">
        <v>14.07</v>
      </c>
      <c r="O852">
        <v>0</v>
      </c>
      <c r="P852">
        <v>0</v>
      </c>
      <c r="Q852">
        <v>0</v>
      </c>
      <c r="R852">
        <v>0</v>
      </c>
      <c r="S852">
        <v>0</v>
      </c>
      <c r="T852">
        <v>0</v>
      </c>
      <c r="U852">
        <v>0</v>
      </c>
      <c r="V852">
        <v>0</v>
      </c>
      <c r="W852">
        <v>0</v>
      </c>
      <c r="X852">
        <v>0</v>
      </c>
      <c r="Y852">
        <v>0</v>
      </c>
      <c r="Z852">
        <v>0</v>
      </c>
      <c r="AA852" t="s">
        <v>1335</v>
      </c>
      <c r="AD852">
        <f t="shared" si="117"/>
        <v>8</v>
      </c>
      <c r="AE852">
        <f t="shared" si="118"/>
        <v>0</v>
      </c>
      <c r="AF852">
        <f t="shared" si="119"/>
        <v>0</v>
      </c>
      <c r="AG852" s="7">
        <f t="shared" si="120"/>
        <v>12.778681624219917</v>
      </c>
      <c r="AH852" s="7" t="e">
        <f t="shared" si="121"/>
        <v>#NUM!</v>
      </c>
      <c r="AI852" s="7" t="e">
        <f t="shared" si="122"/>
        <v>#NUM!</v>
      </c>
      <c r="AJ852" s="7"/>
      <c r="AK852" s="7">
        <f t="shared" si="123"/>
        <v>-1.291318375780083</v>
      </c>
      <c r="AL852" s="7" t="e">
        <f t="shared" si="124"/>
        <v>#NUM!</v>
      </c>
      <c r="AM852" s="7" t="e">
        <f t="shared" si="125"/>
        <v>#NUM!</v>
      </c>
    </row>
    <row r="853" spans="1:39" x14ac:dyDescent="0.25">
      <c r="A853" t="s">
        <v>623</v>
      </c>
      <c r="B853" t="s">
        <v>319</v>
      </c>
      <c r="C853" s="6">
        <v>40540</v>
      </c>
      <c r="D853">
        <v>2</v>
      </c>
      <c r="E853">
        <v>1</v>
      </c>
      <c r="F853">
        <v>1.4</v>
      </c>
      <c r="G853">
        <v>1</v>
      </c>
      <c r="H853">
        <v>1</v>
      </c>
      <c r="I853">
        <v>0.78</v>
      </c>
      <c r="J853">
        <v>8</v>
      </c>
      <c r="K853">
        <v>1067</v>
      </c>
      <c r="L853">
        <v>21</v>
      </c>
      <c r="M853">
        <v>0</v>
      </c>
      <c r="N853">
        <v>8.44</v>
      </c>
      <c r="O853">
        <v>0</v>
      </c>
      <c r="P853">
        <v>0</v>
      </c>
      <c r="Q853">
        <v>0</v>
      </c>
      <c r="R853">
        <v>0</v>
      </c>
      <c r="S853">
        <v>0</v>
      </c>
      <c r="T853">
        <v>0</v>
      </c>
      <c r="U853">
        <v>0</v>
      </c>
      <c r="V853">
        <v>0</v>
      </c>
      <c r="W853">
        <v>0</v>
      </c>
      <c r="X853">
        <v>0</v>
      </c>
      <c r="Y853">
        <v>0</v>
      </c>
      <c r="Z853">
        <v>0</v>
      </c>
      <c r="AA853" t="s">
        <v>1336</v>
      </c>
      <c r="AD853">
        <f t="shared" si="117"/>
        <v>8</v>
      </c>
      <c r="AE853">
        <f t="shared" si="118"/>
        <v>0</v>
      </c>
      <c r="AF853">
        <f t="shared" si="119"/>
        <v>0</v>
      </c>
      <c r="AG853" s="7">
        <f t="shared" si="120"/>
        <v>9.836590966991368</v>
      </c>
      <c r="AH853" s="7" t="e">
        <f t="shared" si="121"/>
        <v>#NUM!</v>
      </c>
      <c r="AI853" s="7" t="e">
        <f t="shared" si="122"/>
        <v>#NUM!</v>
      </c>
      <c r="AJ853" s="7"/>
      <c r="AK853" s="7">
        <f t="shared" si="123"/>
        <v>1.3965909669913685</v>
      </c>
      <c r="AL853" s="7" t="e">
        <f t="shared" si="124"/>
        <v>#NUM!</v>
      </c>
      <c r="AM853" s="7" t="e">
        <f t="shared" si="125"/>
        <v>#NUM!</v>
      </c>
    </row>
    <row r="854" spans="1:39" x14ac:dyDescent="0.25">
      <c r="A854" t="s">
        <v>623</v>
      </c>
      <c r="B854" t="s">
        <v>319</v>
      </c>
      <c r="C854" s="6">
        <v>40540</v>
      </c>
      <c r="D854">
        <v>2</v>
      </c>
      <c r="E854">
        <v>1</v>
      </c>
      <c r="F854">
        <v>1.4</v>
      </c>
      <c r="G854">
        <v>1</v>
      </c>
      <c r="H854">
        <v>1</v>
      </c>
      <c r="I854">
        <v>0.74</v>
      </c>
      <c r="J854">
        <v>8</v>
      </c>
      <c r="K854">
        <v>744</v>
      </c>
      <c r="L854">
        <v>18</v>
      </c>
      <c r="M854">
        <v>0</v>
      </c>
      <c r="N854">
        <v>7.22</v>
      </c>
      <c r="O854">
        <v>0</v>
      </c>
      <c r="P854">
        <v>0</v>
      </c>
      <c r="Q854">
        <v>0</v>
      </c>
      <c r="R854">
        <v>0</v>
      </c>
      <c r="S854">
        <v>0</v>
      </c>
      <c r="T854">
        <v>0</v>
      </c>
      <c r="U854">
        <v>0</v>
      </c>
      <c r="V854">
        <v>0</v>
      </c>
      <c r="W854">
        <v>0</v>
      </c>
      <c r="X854">
        <v>0</v>
      </c>
      <c r="Y854">
        <v>0</v>
      </c>
      <c r="Z854">
        <v>0</v>
      </c>
      <c r="AA854" t="s">
        <v>1337</v>
      </c>
      <c r="AD854">
        <f t="shared" si="117"/>
        <v>8</v>
      </c>
      <c r="AE854">
        <f t="shared" si="118"/>
        <v>0</v>
      </c>
      <c r="AF854">
        <f t="shared" si="119"/>
        <v>0</v>
      </c>
      <c r="AG854" s="7">
        <f t="shared" si="120"/>
        <v>7.687757082463051</v>
      </c>
      <c r="AH854" s="7" t="e">
        <f t="shared" si="121"/>
        <v>#NUM!</v>
      </c>
      <c r="AI854" s="7" t="e">
        <f t="shared" si="122"/>
        <v>#NUM!</v>
      </c>
      <c r="AJ854" s="7"/>
      <c r="AK854" s="7">
        <f t="shared" si="123"/>
        <v>0.46775708246305125</v>
      </c>
      <c r="AL854" s="7" t="e">
        <f t="shared" si="124"/>
        <v>#NUM!</v>
      </c>
      <c r="AM854" s="7" t="e">
        <f t="shared" si="125"/>
        <v>#NUM!</v>
      </c>
    </row>
    <row r="855" spans="1:39" x14ac:dyDescent="0.25">
      <c r="A855" t="s">
        <v>623</v>
      </c>
      <c r="B855" t="s">
        <v>319</v>
      </c>
      <c r="C855" s="6">
        <v>40540</v>
      </c>
      <c r="D855">
        <v>2</v>
      </c>
      <c r="E855">
        <v>1</v>
      </c>
      <c r="F855">
        <v>1.4</v>
      </c>
      <c r="G855">
        <v>1</v>
      </c>
      <c r="H855">
        <v>1</v>
      </c>
      <c r="I855">
        <v>0.68</v>
      </c>
      <c r="J855">
        <v>8</v>
      </c>
      <c r="K855">
        <v>541</v>
      </c>
      <c r="L855">
        <v>15</v>
      </c>
      <c r="M855">
        <v>0</v>
      </c>
      <c r="N855">
        <v>5.94</v>
      </c>
      <c r="O855">
        <v>0</v>
      </c>
      <c r="P855">
        <v>0</v>
      </c>
      <c r="Q855">
        <v>0</v>
      </c>
      <c r="R855">
        <v>0</v>
      </c>
      <c r="S855">
        <v>0</v>
      </c>
      <c r="T855">
        <v>0</v>
      </c>
      <c r="U855">
        <v>0</v>
      </c>
      <c r="V855">
        <v>0</v>
      </c>
      <c r="W855">
        <v>0</v>
      </c>
      <c r="X855">
        <v>0</v>
      </c>
      <c r="Y855">
        <v>0</v>
      </c>
      <c r="Z855">
        <v>0</v>
      </c>
      <c r="AA855" t="s">
        <v>1338</v>
      </c>
      <c r="AD855">
        <f t="shared" si="117"/>
        <v>8</v>
      </c>
      <c r="AE855">
        <f t="shared" si="118"/>
        <v>0</v>
      </c>
      <c r="AF855">
        <f t="shared" si="119"/>
        <v>0</v>
      </c>
      <c r="AG855" s="7">
        <f t="shared" si="120"/>
        <v>5.9475364389205154</v>
      </c>
      <c r="AH855" s="7" t="e">
        <f t="shared" si="121"/>
        <v>#NUM!</v>
      </c>
      <c r="AI855" s="7" t="e">
        <f t="shared" si="122"/>
        <v>#NUM!</v>
      </c>
      <c r="AJ855" s="7"/>
      <c r="AK855" s="7">
        <f t="shared" si="123"/>
        <v>7.5364389205150317E-3</v>
      </c>
      <c r="AL855" s="7" t="e">
        <f t="shared" si="124"/>
        <v>#NUM!</v>
      </c>
      <c r="AM855" s="7" t="e">
        <f t="shared" si="125"/>
        <v>#NUM!</v>
      </c>
    </row>
    <row r="856" spans="1:39" x14ac:dyDescent="0.25">
      <c r="A856" t="s">
        <v>623</v>
      </c>
      <c r="B856" t="s">
        <v>319</v>
      </c>
      <c r="C856" s="6">
        <v>40540</v>
      </c>
      <c r="D856">
        <v>2</v>
      </c>
      <c r="E856">
        <v>1</v>
      </c>
      <c r="F856">
        <v>1.4</v>
      </c>
      <c r="G856">
        <v>1</v>
      </c>
      <c r="H856">
        <v>1</v>
      </c>
      <c r="I856">
        <v>0.64</v>
      </c>
      <c r="J856">
        <v>8</v>
      </c>
      <c r="K856">
        <v>419</v>
      </c>
      <c r="L856">
        <v>13</v>
      </c>
      <c r="M856">
        <v>0</v>
      </c>
      <c r="N856">
        <v>5.17</v>
      </c>
      <c r="O856">
        <v>0</v>
      </c>
      <c r="P856">
        <v>0</v>
      </c>
      <c r="Q856">
        <v>0</v>
      </c>
      <c r="R856">
        <v>0</v>
      </c>
      <c r="S856">
        <v>0</v>
      </c>
      <c r="T856">
        <v>0</v>
      </c>
      <c r="U856">
        <v>0</v>
      </c>
      <c r="V856">
        <v>0</v>
      </c>
      <c r="W856">
        <v>0</v>
      </c>
      <c r="X856">
        <v>0</v>
      </c>
      <c r="Y856">
        <v>0</v>
      </c>
      <c r="Z856">
        <v>0</v>
      </c>
      <c r="AA856" t="s">
        <v>1339</v>
      </c>
      <c r="AD856">
        <f t="shared" si="117"/>
        <v>8</v>
      </c>
      <c r="AE856">
        <f t="shared" si="118"/>
        <v>0</v>
      </c>
      <c r="AF856">
        <f t="shared" si="119"/>
        <v>0</v>
      </c>
      <c r="AG856" s="7">
        <f t="shared" si="120"/>
        <v>4.656550686722996</v>
      </c>
      <c r="AH856" s="7" t="e">
        <f t="shared" si="121"/>
        <v>#NUM!</v>
      </c>
      <c r="AI856" s="7" t="e">
        <f t="shared" si="122"/>
        <v>#NUM!</v>
      </c>
      <c r="AJ856" s="7"/>
      <c r="AK856" s="7">
        <f t="shared" si="123"/>
        <v>-0.51344931327700394</v>
      </c>
      <c r="AL856" s="7" t="e">
        <f t="shared" si="124"/>
        <v>#NUM!</v>
      </c>
      <c r="AM856" s="7" t="e">
        <f t="shared" si="125"/>
        <v>#NUM!</v>
      </c>
    </row>
    <row r="857" spans="1:39" x14ac:dyDescent="0.25">
      <c r="A857" t="s">
        <v>623</v>
      </c>
      <c r="B857" t="s">
        <v>319</v>
      </c>
      <c r="C857" s="6">
        <v>40540</v>
      </c>
      <c r="D857">
        <v>2</v>
      </c>
      <c r="E857">
        <v>1</v>
      </c>
      <c r="F857">
        <v>1.4</v>
      </c>
      <c r="G857">
        <v>1</v>
      </c>
      <c r="H857">
        <v>1</v>
      </c>
      <c r="I857">
        <v>0.62</v>
      </c>
      <c r="J857">
        <v>14</v>
      </c>
      <c r="K857">
        <v>241</v>
      </c>
      <c r="L857">
        <v>14</v>
      </c>
      <c r="M857">
        <v>0</v>
      </c>
      <c r="N857">
        <v>5.23</v>
      </c>
      <c r="O857">
        <v>0</v>
      </c>
      <c r="P857">
        <v>0</v>
      </c>
      <c r="Q857">
        <v>0</v>
      </c>
      <c r="R857">
        <v>0</v>
      </c>
      <c r="S857">
        <v>0</v>
      </c>
      <c r="T857">
        <v>0</v>
      </c>
      <c r="U857">
        <v>0</v>
      </c>
      <c r="V857">
        <v>0</v>
      </c>
      <c r="W857">
        <v>0</v>
      </c>
      <c r="X857">
        <v>0</v>
      </c>
      <c r="Y857">
        <v>0</v>
      </c>
      <c r="Z857">
        <v>0</v>
      </c>
      <c r="AA857" t="s">
        <v>1340</v>
      </c>
      <c r="AD857">
        <f t="shared" si="117"/>
        <v>14</v>
      </c>
      <c r="AE857">
        <f t="shared" si="118"/>
        <v>0</v>
      </c>
      <c r="AF857">
        <f t="shared" si="119"/>
        <v>0</v>
      </c>
      <c r="AG857" s="7">
        <f t="shared" si="120"/>
        <v>2.46</v>
      </c>
      <c r="AH857" s="7" t="e">
        <f t="shared" si="121"/>
        <v>#NUM!</v>
      </c>
      <c r="AI857" s="7" t="e">
        <f t="shared" si="122"/>
        <v>#NUM!</v>
      </c>
      <c r="AJ857" s="7"/>
      <c r="AK857" s="7">
        <f t="shared" si="123"/>
        <v>-2.7700000000000005</v>
      </c>
      <c r="AL857" s="7" t="e">
        <f t="shared" si="124"/>
        <v>#NUM!</v>
      </c>
      <c r="AM857" s="7" t="e">
        <f t="shared" si="125"/>
        <v>#NUM!</v>
      </c>
    </row>
    <row r="858" spans="1:39" x14ac:dyDescent="0.25">
      <c r="A858" t="s">
        <v>623</v>
      </c>
      <c r="B858" t="s">
        <v>319</v>
      </c>
      <c r="C858" s="6">
        <v>40541</v>
      </c>
      <c r="D858">
        <v>2</v>
      </c>
      <c r="E858">
        <v>3</v>
      </c>
      <c r="F858">
        <v>1.4</v>
      </c>
      <c r="G858">
        <v>1</v>
      </c>
      <c r="H858">
        <v>1</v>
      </c>
      <c r="I858">
        <v>1</v>
      </c>
      <c r="J858">
        <v>16</v>
      </c>
      <c r="K858">
        <v>2517</v>
      </c>
      <c r="L858">
        <v>26</v>
      </c>
      <c r="M858">
        <v>0</v>
      </c>
      <c r="N858">
        <v>12.6</v>
      </c>
      <c r="O858">
        <v>0.84</v>
      </c>
      <c r="P858">
        <v>9</v>
      </c>
      <c r="Q858">
        <v>996</v>
      </c>
      <c r="R858">
        <v>11</v>
      </c>
      <c r="S858">
        <v>2000</v>
      </c>
      <c r="T858">
        <v>6.2</v>
      </c>
      <c r="U858">
        <v>0.71</v>
      </c>
      <c r="V858">
        <v>3</v>
      </c>
      <c r="W858">
        <v>416</v>
      </c>
      <c r="X858">
        <v>2</v>
      </c>
      <c r="Y858">
        <v>750</v>
      </c>
      <c r="Z858">
        <v>0</v>
      </c>
      <c r="AB858" t="s">
        <v>140</v>
      </c>
      <c r="AD858">
        <f t="shared" si="117"/>
        <v>28</v>
      </c>
      <c r="AE858">
        <f t="shared" si="118"/>
        <v>12</v>
      </c>
      <c r="AF858">
        <f t="shared" si="119"/>
        <v>3</v>
      </c>
      <c r="AG858" s="7">
        <f t="shared" si="120"/>
        <v>19.885004498893611</v>
      </c>
      <c r="AH858" s="7">
        <f t="shared" si="121"/>
        <v>9.9065962912238419</v>
      </c>
      <c r="AI858" s="7">
        <f t="shared" si="122"/>
        <v>4.3175220454737504</v>
      </c>
      <c r="AJ858" s="7"/>
      <c r="AK858" s="7">
        <f t="shared" si="123"/>
        <v>7.2850044988936116</v>
      </c>
      <c r="AL858" s="7">
        <f t="shared" si="124"/>
        <v>3.7065962912238417</v>
      </c>
      <c r="AM858" s="7">
        <f t="shared" si="125"/>
        <v>4.3175220454737504</v>
      </c>
    </row>
    <row r="859" spans="1:39" x14ac:dyDescent="0.25">
      <c r="A859" t="s">
        <v>623</v>
      </c>
      <c r="B859" t="s">
        <v>319</v>
      </c>
      <c r="C859" s="6">
        <v>40541</v>
      </c>
      <c r="D859">
        <v>2</v>
      </c>
      <c r="E859">
        <v>3</v>
      </c>
      <c r="F859">
        <v>1.4</v>
      </c>
      <c r="G859">
        <v>0.8</v>
      </c>
      <c r="H859">
        <v>1</v>
      </c>
      <c r="I859">
        <v>1</v>
      </c>
      <c r="J859">
        <v>9</v>
      </c>
      <c r="K859">
        <v>1580</v>
      </c>
      <c r="L859">
        <v>21</v>
      </c>
      <c r="M859">
        <v>0</v>
      </c>
      <c r="N859">
        <v>8.68</v>
      </c>
      <c r="O859">
        <v>0.84</v>
      </c>
      <c r="P859">
        <v>6</v>
      </c>
      <c r="Q859">
        <v>593</v>
      </c>
      <c r="R859">
        <v>13</v>
      </c>
      <c r="S859">
        <v>2000</v>
      </c>
      <c r="T859">
        <v>5.43</v>
      </c>
      <c r="U859">
        <v>0.71</v>
      </c>
      <c r="V859">
        <v>7</v>
      </c>
      <c r="W859">
        <v>331</v>
      </c>
      <c r="X859">
        <v>7</v>
      </c>
      <c r="Y859">
        <v>750</v>
      </c>
      <c r="Z859">
        <v>3.36</v>
      </c>
      <c r="AB859" t="s">
        <v>145</v>
      </c>
      <c r="AD859">
        <f t="shared" si="117"/>
        <v>22</v>
      </c>
      <c r="AE859">
        <f t="shared" si="118"/>
        <v>13</v>
      </c>
      <c r="AF859">
        <f t="shared" si="119"/>
        <v>7</v>
      </c>
      <c r="AG859" s="7">
        <f t="shared" si="120"/>
        <v>14.682177392035079</v>
      </c>
      <c r="AH859" s="7">
        <f t="shared" si="121"/>
        <v>6.857039133868005</v>
      </c>
      <c r="AI859" s="7">
        <f t="shared" si="122"/>
        <v>3.4994346896993593</v>
      </c>
      <c r="AJ859" s="7"/>
      <c r="AK859" s="7">
        <f t="shared" si="123"/>
        <v>6.0021773920350796</v>
      </c>
      <c r="AL859" s="7">
        <f t="shared" si="124"/>
        <v>1.4270391338680053</v>
      </c>
      <c r="AM859" s="7">
        <f t="shared" si="125"/>
        <v>0.13943468969935946</v>
      </c>
    </row>
    <row r="860" spans="1:39" x14ac:dyDescent="0.25">
      <c r="A860" t="s">
        <v>623</v>
      </c>
      <c r="B860" t="s">
        <v>319</v>
      </c>
      <c r="C860" s="6">
        <v>40541</v>
      </c>
      <c r="D860">
        <v>2</v>
      </c>
      <c r="E860">
        <v>3</v>
      </c>
      <c r="F860">
        <v>1.4</v>
      </c>
      <c r="G860">
        <v>1</v>
      </c>
      <c r="H860">
        <v>1</v>
      </c>
      <c r="I860">
        <v>1</v>
      </c>
      <c r="J860">
        <v>5</v>
      </c>
      <c r="K860">
        <v>2538</v>
      </c>
      <c r="L860">
        <v>9</v>
      </c>
      <c r="M860">
        <v>0</v>
      </c>
      <c r="N860">
        <v>6.65</v>
      </c>
      <c r="O860">
        <v>0.84</v>
      </c>
      <c r="P860">
        <v>4</v>
      </c>
      <c r="Q860">
        <v>800</v>
      </c>
      <c r="R860">
        <v>5</v>
      </c>
      <c r="S860">
        <v>2000</v>
      </c>
      <c r="T860">
        <v>4.43</v>
      </c>
      <c r="U860">
        <v>0.71</v>
      </c>
      <c r="V860">
        <v>2</v>
      </c>
      <c r="W860">
        <v>377</v>
      </c>
      <c r="X860">
        <v>2</v>
      </c>
      <c r="Y860">
        <v>750</v>
      </c>
      <c r="Z860">
        <v>0</v>
      </c>
      <c r="AB860" t="s">
        <v>625</v>
      </c>
      <c r="AD860">
        <f t="shared" si="117"/>
        <v>11</v>
      </c>
      <c r="AE860">
        <f t="shared" si="118"/>
        <v>6</v>
      </c>
      <c r="AF860">
        <f t="shared" si="119"/>
        <v>2</v>
      </c>
      <c r="AG860" s="7">
        <f t="shared" si="120"/>
        <v>16.42887137048217</v>
      </c>
      <c r="AH860" s="7">
        <f t="shared" si="121"/>
        <v>7.8914907396431362</v>
      </c>
      <c r="AI860" s="7">
        <f t="shared" si="122"/>
        <v>3.8219910732652065</v>
      </c>
      <c r="AJ860" s="7"/>
      <c r="AK860" s="7">
        <f t="shared" si="123"/>
        <v>9.7788713704821699</v>
      </c>
      <c r="AL860" s="7">
        <f t="shared" si="124"/>
        <v>3.4614907396431365</v>
      </c>
      <c r="AM860" s="7">
        <f t="shared" si="125"/>
        <v>3.8219910732652065</v>
      </c>
    </row>
    <row r="861" spans="1:39" x14ac:dyDescent="0.25">
      <c r="A861" t="s">
        <v>623</v>
      </c>
      <c r="B861" t="s">
        <v>319</v>
      </c>
      <c r="C861" s="6">
        <v>40542</v>
      </c>
      <c r="D861">
        <v>2</v>
      </c>
      <c r="E861">
        <v>2</v>
      </c>
      <c r="F861">
        <v>1.4</v>
      </c>
      <c r="G861">
        <v>1</v>
      </c>
      <c r="H861">
        <v>1</v>
      </c>
      <c r="I861">
        <v>1</v>
      </c>
      <c r="J861">
        <v>21</v>
      </c>
      <c r="K861">
        <v>4226</v>
      </c>
      <c r="L861">
        <v>96</v>
      </c>
      <c r="M861">
        <v>0</v>
      </c>
      <c r="N861">
        <v>28.98</v>
      </c>
      <c r="O861">
        <v>0.94</v>
      </c>
      <c r="P861">
        <v>5</v>
      </c>
      <c r="Q861">
        <v>1352</v>
      </c>
      <c r="R861">
        <v>5</v>
      </c>
      <c r="S861">
        <v>4000</v>
      </c>
      <c r="T861">
        <v>5.7</v>
      </c>
      <c r="U861">
        <v>0</v>
      </c>
      <c r="V861">
        <v>0</v>
      </c>
      <c r="W861">
        <v>0</v>
      </c>
      <c r="X861">
        <v>0</v>
      </c>
      <c r="Y861">
        <v>0</v>
      </c>
      <c r="Z861">
        <v>0</v>
      </c>
      <c r="AA861" t="s">
        <v>1113</v>
      </c>
      <c r="AD861">
        <f t="shared" si="117"/>
        <v>26</v>
      </c>
      <c r="AE861">
        <f t="shared" si="118"/>
        <v>5</v>
      </c>
      <c r="AF861">
        <f t="shared" si="119"/>
        <v>0</v>
      </c>
      <c r="AG861" s="7">
        <f t="shared" si="120"/>
        <v>24.556404048014279</v>
      </c>
      <c r="AH861" s="7">
        <f t="shared" si="121"/>
        <v>10.905194331607934</v>
      </c>
      <c r="AI861" s="7" t="e">
        <f t="shared" si="122"/>
        <v>#NUM!</v>
      </c>
      <c r="AJ861" s="7"/>
      <c r="AK861" s="7">
        <f t="shared" si="123"/>
        <v>-4.4235959519857211</v>
      </c>
      <c r="AL861" s="7">
        <f t="shared" si="124"/>
        <v>5.2051943316079337</v>
      </c>
      <c r="AM861" s="7" t="e">
        <f t="shared" si="125"/>
        <v>#NUM!</v>
      </c>
    </row>
    <row r="862" spans="1:39" x14ac:dyDescent="0.25">
      <c r="A862" t="s">
        <v>623</v>
      </c>
      <c r="B862" t="s">
        <v>319</v>
      </c>
      <c r="C862" s="6">
        <v>40542</v>
      </c>
      <c r="D862">
        <v>2</v>
      </c>
      <c r="E862">
        <v>1</v>
      </c>
      <c r="F862">
        <v>1.4</v>
      </c>
      <c r="G862">
        <v>1</v>
      </c>
      <c r="H862">
        <v>1</v>
      </c>
      <c r="I862">
        <v>0.9</v>
      </c>
      <c r="J862">
        <v>8</v>
      </c>
      <c r="K862">
        <v>1529</v>
      </c>
      <c r="L862">
        <v>42</v>
      </c>
      <c r="M862">
        <v>3000</v>
      </c>
      <c r="N862">
        <v>16.38</v>
      </c>
      <c r="O862">
        <v>0</v>
      </c>
      <c r="P862">
        <v>0</v>
      </c>
      <c r="Q862">
        <v>0</v>
      </c>
      <c r="R862">
        <v>0</v>
      </c>
      <c r="S862">
        <v>0</v>
      </c>
      <c r="T862">
        <v>0</v>
      </c>
      <c r="U862">
        <v>0</v>
      </c>
      <c r="V862">
        <v>0</v>
      </c>
      <c r="W862">
        <v>0</v>
      </c>
      <c r="X862">
        <v>0</v>
      </c>
      <c r="Y862">
        <v>0</v>
      </c>
      <c r="Z862">
        <v>0</v>
      </c>
      <c r="AA862" t="s">
        <v>1341</v>
      </c>
      <c r="AD862">
        <f t="shared" si="117"/>
        <v>8</v>
      </c>
      <c r="AE862">
        <f t="shared" si="118"/>
        <v>0</v>
      </c>
      <c r="AF862">
        <f t="shared" si="119"/>
        <v>0</v>
      </c>
      <c r="AG862" s="7">
        <f t="shared" si="120"/>
        <v>12.175199741924077</v>
      </c>
      <c r="AH862" s="7" t="e">
        <f t="shared" si="121"/>
        <v>#NUM!</v>
      </c>
      <c r="AI862" s="7" t="e">
        <f t="shared" si="122"/>
        <v>#NUM!</v>
      </c>
      <c r="AJ862" s="7"/>
      <c r="AK862" s="7">
        <f t="shared" si="123"/>
        <v>-4.2048002580759221</v>
      </c>
      <c r="AL862" s="7" t="e">
        <f t="shared" si="124"/>
        <v>#NUM!</v>
      </c>
      <c r="AM862" s="7" t="e">
        <f t="shared" si="125"/>
        <v>#NUM!</v>
      </c>
    </row>
    <row r="863" spans="1:39" x14ac:dyDescent="0.25">
      <c r="A863" t="s">
        <v>623</v>
      </c>
      <c r="B863" t="s">
        <v>319</v>
      </c>
      <c r="C863" s="6">
        <v>40542</v>
      </c>
      <c r="D863">
        <v>2</v>
      </c>
      <c r="E863">
        <v>1</v>
      </c>
      <c r="F863">
        <v>1.4</v>
      </c>
      <c r="G863">
        <v>1</v>
      </c>
      <c r="H863">
        <v>1</v>
      </c>
      <c r="I863">
        <v>0.78</v>
      </c>
      <c r="J863">
        <v>8</v>
      </c>
      <c r="K863">
        <v>1164</v>
      </c>
      <c r="L863">
        <v>26</v>
      </c>
      <c r="M863">
        <v>3000</v>
      </c>
      <c r="N863">
        <v>9.84</v>
      </c>
      <c r="O863">
        <v>0</v>
      </c>
      <c r="P863">
        <v>0</v>
      </c>
      <c r="Q863">
        <v>0</v>
      </c>
      <c r="R863">
        <v>0</v>
      </c>
      <c r="S863">
        <v>0</v>
      </c>
      <c r="T863">
        <v>0</v>
      </c>
      <c r="U863">
        <v>0</v>
      </c>
      <c r="V863">
        <v>0</v>
      </c>
      <c r="W863">
        <v>0</v>
      </c>
      <c r="X863">
        <v>0</v>
      </c>
      <c r="Y863">
        <v>0</v>
      </c>
      <c r="Z863">
        <v>0</v>
      </c>
      <c r="AA863" t="s">
        <v>1342</v>
      </c>
      <c r="AD863">
        <f t="shared" si="117"/>
        <v>8</v>
      </c>
      <c r="AE863">
        <f t="shared" si="118"/>
        <v>0</v>
      </c>
      <c r="AF863">
        <f t="shared" si="119"/>
        <v>0</v>
      </c>
      <c r="AG863" s="7">
        <f t="shared" si="120"/>
        <v>10.384230142660517</v>
      </c>
      <c r="AH863" s="7" t="e">
        <f t="shared" si="121"/>
        <v>#NUM!</v>
      </c>
      <c r="AI863" s="7" t="e">
        <f t="shared" si="122"/>
        <v>#NUM!</v>
      </c>
      <c r="AJ863" s="7"/>
      <c r="AK863" s="7">
        <f t="shared" si="123"/>
        <v>0.54423014266051695</v>
      </c>
      <c r="AL863" s="7" t="e">
        <f t="shared" si="124"/>
        <v>#NUM!</v>
      </c>
      <c r="AM863" s="7" t="e">
        <f t="shared" si="125"/>
        <v>#NUM!</v>
      </c>
    </row>
    <row r="864" spans="1:39" x14ac:dyDescent="0.25">
      <c r="A864" t="s">
        <v>623</v>
      </c>
      <c r="B864" t="s">
        <v>319</v>
      </c>
      <c r="C864" s="6">
        <v>40542</v>
      </c>
      <c r="D864">
        <v>2</v>
      </c>
      <c r="E864">
        <v>1</v>
      </c>
      <c r="F864">
        <v>1.4</v>
      </c>
      <c r="G864">
        <v>1</v>
      </c>
      <c r="H864">
        <v>1</v>
      </c>
      <c r="I864">
        <v>0.74</v>
      </c>
      <c r="J864">
        <v>8</v>
      </c>
      <c r="K864">
        <v>893</v>
      </c>
      <c r="L864">
        <v>23</v>
      </c>
      <c r="M864">
        <v>3000</v>
      </c>
      <c r="N864">
        <v>8.56</v>
      </c>
      <c r="O864">
        <v>0</v>
      </c>
      <c r="P864">
        <v>0</v>
      </c>
      <c r="Q864">
        <v>0</v>
      </c>
      <c r="R864">
        <v>0</v>
      </c>
      <c r="S864">
        <v>0</v>
      </c>
      <c r="T864">
        <v>0</v>
      </c>
      <c r="U864">
        <v>0</v>
      </c>
      <c r="V864">
        <v>0</v>
      </c>
      <c r="W864">
        <v>0</v>
      </c>
      <c r="X864">
        <v>0</v>
      </c>
      <c r="Y864">
        <v>0</v>
      </c>
      <c r="Z864">
        <v>0</v>
      </c>
      <c r="AA864" t="s">
        <v>1343</v>
      </c>
      <c r="AD864">
        <f t="shared" si="117"/>
        <v>8</v>
      </c>
      <c r="AE864">
        <f t="shared" si="118"/>
        <v>0</v>
      </c>
      <c r="AF864">
        <f t="shared" si="119"/>
        <v>0</v>
      </c>
      <c r="AG864" s="7">
        <f t="shared" si="120"/>
        <v>8.751532706498006</v>
      </c>
      <c r="AH864" s="7" t="e">
        <f t="shared" si="121"/>
        <v>#NUM!</v>
      </c>
      <c r="AI864" s="7" t="e">
        <f t="shared" si="122"/>
        <v>#NUM!</v>
      </c>
      <c r="AJ864" s="7"/>
      <c r="AK864" s="7">
        <f t="shared" si="123"/>
        <v>0.19153270649800547</v>
      </c>
      <c r="AL864" s="7" t="e">
        <f t="shared" si="124"/>
        <v>#NUM!</v>
      </c>
      <c r="AM864" s="7" t="e">
        <f t="shared" si="125"/>
        <v>#NUM!</v>
      </c>
    </row>
    <row r="865" spans="1:39" x14ac:dyDescent="0.25">
      <c r="A865" t="s">
        <v>623</v>
      </c>
      <c r="B865" t="s">
        <v>319</v>
      </c>
      <c r="C865" s="6">
        <v>40542</v>
      </c>
      <c r="D865">
        <v>2</v>
      </c>
      <c r="E865">
        <v>1</v>
      </c>
      <c r="F865">
        <v>1.4</v>
      </c>
      <c r="G865">
        <v>1</v>
      </c>
      <c r="H865">
        <v>1</v>
      </c>
      <c r="I865">
        <v>0.72</v>
      </c>
      <c r="J865">
        <v>8</v>
      </c>
      <c r="K865">
        <v>784</v>
      </c>
      <c r="L865">
        <v>21</v>
      </c>
      <c r="M865">
        <v>3000</v>
      </c>
      <c r="N865">
        <v>7.84</v>
      </c>
      <c r="O865">
        <v>0</v>
      </c>
      <c r="P865">
        <v>0</v>
      </c>
      <c r="Q865">
        <v>0</v>
      </c>
      <c r="R865">
        <v>0</v>
      </c>
      <c r="S865">
        <v>0</v>
      </c>
      <c r="T865">
        <v>0</v>
      </c>
      <c r="U865">
        <v>0</v>
      </c>
      <c r="V865">
        <v>0</v>
      </c>
      <c r="W865">
        <v>0</v>
      </c>
      <c r="X865">
        <v>0</v>
      </c>
      <c r="Y865">
        <v>0</v>
      </c>
      <c r="Z865">
        <v>0</v>
      </c>
      <c r="AA865" t="s">
        <v>1344</v>
      </c>
      <c r="AD865">
        <f t="shared" si="117"/>
        <v>8</v>
      </c>
      <c r="AE865">
        <f t="shared" si="118"/>
        <v>0</v>
      </c>
      <c r="AF865">
        <f t="shared" si="119"/>
        <v>0</v>
      </c>
      <c r="AG865" s="7">
        <f t="shared" si="120"/>
        <v>7.9879046832016618</v>
      </c>
      <c r="AH865" s="7" t="e">
        <f t="shared" si="121"/>
        <v>#NUM!</v>
      </c>
      <c r="AI865" s="7" t="e">
        <f t="shared" si="122"/>
        <v>#NUM!</v>
      </c>
      <c r="AJ865" s="7"/>
      <c r="AK865" s="7">
        <f t="shared" si="123"/>
        <v>0.14790468320166195</v>
      </c>
      <c r="AL865" s="7" t="e">
        <f t="shared" si="124"/>
        <v>#NUM!</v>
      </c>
      <c r="AM865" s="7" t="e">
        <f t="shared" si="125"/>
        <v>#NUM!</v>
      </c>
    </row>
    <row r="866" spans="1:39" x14ac:dyDescent="0.25">
      <c r="A866" t="s">
        <v>623</v>
      </c>
      <c r="B866" t="s">
        <v>319</v>
      </c>
      <c r="C866" s="6">
        <v>40542</v>
      </c>
      <c r="D866">
        <v>2</v>
      </c>
      <c r="E866">
        <v>1</v>
      </c>
      <c r="F866">
        <v>1.4</v>
      </c>
      <c r="G866">
        <v>1</v>
      </c>
      <c r="H866">
        <v>1</v>
      </c>
      <c r="I866">
        <v>0.69</v>
      </c>
      <c r="J866">
        <v>8</v>
      </c>
      <c r="K866">
        <v>569</v>
      </c>
      <c r="L866">
        <v>18</v>
      </c>
      <c r="M866">
        <v>3000</v>
      </c>
      <c r="N866">
        <v>6.75</v>
      </c>
      <c r="O866">
        <v>0</v>
      </c>
      <c r="P866">
        <v>0</v>
      </c>
      <c r="Q866">
        <v>0</v>
      </c>
      <c r="R866">
        <v>0</v>
      </c>
      <c r="S866">
        <v>0</v>
      </c>
      <c r="T866">
        <v>0</v>
      </c>
      <c r="U866">
        <v>0</v>
      </c>
      <c r="V866">
        <v>0</v>
      </c>
      <c r="W866">
        <v>0</v>
      </c>
      <c r="X866">
        <v>0</v>
      </c>
      <c r="Y866">
        <v>0</v>
      </c>
      <c r="Z866">
        <v>0</v>
      </c>
      <c r="AA866" t="s">
        <v>1345</v>
      </c>
      <c r="AD866">
        <f t="shared" si="117"/>
        <v>8</v>
      </c>
      <c r="AE866">
        <f t="shared" si="118"/>
        <v>0</v>
      </c>
      <c r="AF866">
        <f t="shared" si="119"/>
        <v>0</v>
      </c>
      <c r="AG866" s="7">
        <f t="shared" si="120"/>
        <v>6.2133896549417198</v>
      </c>
      <c r="AH866" s="7" t="e">
        <f t="shared" si="121"/>
        <v>#NUM!</v>
      </c>
      <c r="AI866" s="7" t="e">
        <f t="shared" si="122"/>
        <v>#NUM!</v>
      </c>
      <c r="AJ866" s="7"/>
      <c r="AK866" s="7">
        <f t="shared" si="123"/>
        <v>-0.5366103450582802</v>
      </c>
      <c r="AL866" s="7" t="e">
        <f t="shared" si="124"/>
        <v>#NUM!</v>
      </c>
      <c r="AM866" s="7" t="e">
        <f t="shared" si="125"/>
        <v>#NUM!</v>
      </c>
    </row>
    <row r="867" spans="1:39" x14ac:dyDescent="0.25">
      <c r="A867" t="s">
        <v>623</v>
      </c>
      <c r="B867" t="s">
        <v>319</v>
      </c>
      <c r="C867" s="6">
        <v>40542</v>
      </c>
      <c r="D867">
        <v>2</v>
      </c>
      <c r="E867">
        <v>1</v>
      </c>
      <c r="F867">
        <v>1.4</v>
      </c>
      <c r="G867">
        <v>1</v>
      </c>
      <c r="H867">
        <v>1</v>
      </c>
      <c r="I867">
        <v>0.65</v>
      </c>
      <c r="J867">
        <v>8</v>
      </c>
      <c r="K867">
        <v>452</v>
      </c>
      <c r="L867">
        <v>15</v>
      </c>
      <c r="M867">
        <v>3000</v>
      </c>
      <c r="N867">
        <v>5.73</v>
      </c>
      <c r="O867">
        <v>0</v>
      </c>
      <c r="P867">
        <v>0</v>
      </c>
      <c r="Q867">
        <v>0</v>
      </c>
      <c r="R867">
        <v>0</v>
      </c>
      <c r="S867">
        <v>0</v>
      </c>
      <c r="T867">
        <v>0</v>
      </c>
      <c r="U867">
        <v>0</v>
      </c>
      <c r="V867">
        <v>0</v>
      </c>
      <c r="W867">
        <v>0</v>
      </c>
      <c r="X867">
        <v>0</v>
      </c>
      <c r="Y867">
        <v>0</v>
      </c>
      <c r="Z867">
        <v>0</v>
      </c>
      <c r="AA867" t="s">
        <v>1346</v>
      </c>
      <c r="AD867">
        <f t="shared" si="117"/>
        <v>8</v>
      </c>
      <c r="AE867">
        <f t="shared" si="118"/>
        <v>0</v>
      </c>
      <c r="AF867">
        <f t="shared" si="119"/>
        <v>0</v>
      </c>
      <c r="AG867" s="7">
        <f t="shared" si="120"/>
        <v>5.0299611810408802</v>
      </c>
      <c r="AH867" s="7" t="e">
        <f t="shared" si="121"/>
        <v>#NUM!</v>
      </c>
      <c r="AI867" s="7" t="e">
        <f t="shared" si="122"/>
        <v>#NUM!</v>
      </c>
      <c r="AJ867" s="7"/>
      <c r="AK867" s="7">
        <f t="shared" si="123"/>
        <v>-0.70003881895912023</v>
      </c>
      <c r="AL867" s="7" t="e">
        <f t="shared" si="124"/>
        <v>#NUM!</v>
      </c>
      <c r="AM867" s="7" t="e">
        <f t="shared" si="125"/>
        <v>#NUM!</v>
      </c>
    </row>
    <row r="868" spans="1:39" x14ac:dyDescent="0.25">
      <c r="A868" t="s">
        <v>623</v>
      </c>
      <c r="B868" t="s">
        <v>319</v>
      </c>
      <c r="C868" s="6">
        <v>40542</v>
      </c>
      <c r="D868">
        <v>2</v>
      </c>
      <c r="E868">
        <v>1</v>
      </c>
      <c r="F868">
        <v>1.4</v>
      </c>
      <c r="G868">
        <v>1</v>
      </c>
      <c r="H868">
        <v>1</v>
      </c>
      <c r="I868">
        <v>0.63</v>
      </c>
      <c r="J868">
        <v>9</v>
      </c>
      <c r="K868">
        <v>346</v>
      </c>
      <c r="L868">
        <v>14</v>
      </c>
      <c r="M868">
        <v>3000</v>
      </c>
      <c r="N868">
        <v>5.31</v>
      </c>
      <c r="O868">
        <v>0</v>
      </c>
      <c r="P868">
        <v>0</v>
      </c>
      <c r="Q868">
        <v>0</v>
      </c>
      <c r="R868">
        <v>0</v>
      </c>
      <c r="S868">
        <v>0</v>
      </c>
      <c r="T868">
        <v>0</v>
      </c>
      <c r="U868">
        <v>0</v>
      </c>
      <c r="V868">
        <v>0</v>
      </c>
      <c r="W868">
        <v>0</v>
      </c>
      <c r="X868">
        <v>0</v>
      </c>
      <c r="Y868">
        <v>0</v>
      </c>
      <c r="Z868">
        <v>0</v>
      </c>
      <c r="AA868" t="s">
        <v>1347</v>
      </c>
      <c r="AD868">
        <f t="shared" si="117"/>
        <v>9</v>
      </c>
      <c r="AE868">
        <f t="shared" si="118"/>
        <v>0</v>
      </c>
      <c r="AF868">
        <f t="shared" si="119"/>
        <v>0</v>
      </c>
      <c r="AG868" s="7">
        <f t="shared" si="120"/>
        <v>3.7983782009219738</v>
      </c>
      <c r="AH868" s="7" t="e">
        <f t="shared" si="121"/>
        <v>#NUM!</v>
      </c>
      <c r="AI868" s="7" t="e">
        <f t="shared" si="122"/>
        <v>#NUM!</v>
      </c>
      <c r="AJ868" s="7"/>
      <c r="AK868" s="7">
        <f t="shared" si="123"/>
        <v>-1.5116217990780259</v>
      </c>
      <c r="AL868" s="7" t="e">
        <f t="shared" si="124"/>
        <v>#NUM!</v>
      </c>
      <c r="AM868" s="7" t="e">
        <f t="shared" si="125"/>
        <v>#NUM!</v>
      </c>
    </row>
    <row r="869" spans="1:39" x14ac:dyDescent="0.25">
      <c r="A869" t="s">
        <v>623</v>
      </c>
      <c r="B869" t="s">
        <v>319</v>
      </c>
      <c r="C869" s="6">
        <v>40542</v>
      </c>
      <c r="D869">
        <v>2</v>
      </c>
      <c r="E869">
        <v>1</v>
      </c>
      <c r="F869">
        <v>1.4</v>
      </c>
      <c r="G869">
        <v>1</v>
      </c>
      <c r="H869">
        <v>1</v>
      </c>
      <c r="I869">
        <v>0.61</v>
      </c>
      <c r="J869">
        <v>14</v>
      </c>
      <c r="K869">
        <v>206</v>
      </c>
      <c r="L869">
        <v>14</v>
      </c>
      <c r="M869">
        <v>3000</v>
      </c>
      <c r="N869">
        <v>5.12</v>
      </c>
      <c r="O869">
        <v>0</v>
      </c>
      <c r="P869">
        <v>0</v>
      </c>
      <c r="Q869">
        <v>0</v>
      </c>
      <c r="R869">
        <v>0</v>
      </c>
      <c r="S869">
        <v>0</v>
      </c>
      <c r="T869">
        <v>0</v>
      </c>
      <c r="U869">
        <v>0</v>
      </c>
      <c r="V869">
        <v>0</v>
      </c>
      <c r="W869">
        <v>0</v>
      </c>
      <c r="X869">
        <v>0</v>
      </c>
      <c r="Y869">
        <v>0</v>
      </c>
      <c r="Z869">
        <v>0</v>
      </c>
      <c r="AA869" t="s">
        <v>1348</v>
      </c>
      <c r="AD869">
        <f t="shared" si="117"/>
        <v>14</v>
      </c>
      <c r="AE869">
        <f t="shared" si="118"/>
        <v>0</v>
      </c>
      <c r="AF869">
        <f t="shared" si="119"/>
        <v>0</v>
      </c>
      <c r="AG869" s="7">
        <f t="shared" si="120"/>
        <v>2.46</v>
      </c>
      <c r="AH869" s="7" t="e">
        <f t="shared" si="121"/>
        <v>#NUM!</v>
      </c>
      <c r="AI869" s="7" t="e">
        <f t="shared" si="122"/>
        <v>#NUM!</v>
      </c>
      <c r="AJ869" s="7"/>
      <c r="AK869" s="7">
        <f t="shared" si="123"/>
        <v>-2.66</v>
      </c>
      <c r="AL869" s="7" t="e">
        <f t="shared" si="124"/>
        <v>#NUM!</v>
      </c>
      <c r="AM869" s="7" t="e">
        <f t="shared" si="125"/>
        <v>#NUM!</v>
      </c>
    </row>
    <row r="870" spans="1:39" x14ac:dyDescent="0.25">
      <c r="A870" t="s">
        <v>120</v>
      </c>
      <c r="B870" t="s">
        <v>121</v>
      </c>
      <c r="C870" s="6">
        <v>40187</v>
      </c>
      <c r="D870">
        <v>2</v>
      </c>
      <c r="E870">
        <v>3</v>
      </c>
      <c r="F870">
        <v>1.4</v>
      </c>
      <c r="G870">
        <v>1</v>
      </c>
      <c r="H870">
        <v>0.75</v>
      </c>
      <c r="I870">
        <v>1</v>
      </c>
      <c r="J870">
        <v>10</v>
      </c>
      <c r="K870">
        <v>811</v>
      </c>
      <c r="L870">
        <v>25</v>
      </c>
      <c r="M870">
        <v>0</v>
      </c>
      <c r="N870">
        <v>9.19</v>
      </c>
      <c r="O870">
        <v>0.71</v>
      </c>
      <c r="P870">
        <v>11</v>
      </c>
      <c r="Q870">
        <v>346</v>
      </c>
      <c r="R870">
        <v>16</v>
      </c>
      <c r="S870">
        <v>750</v>
      </c>
      <c r="T870">
        <v>4.82</v>
      </c>
      <c r="U870">
        <v>0.56999999999999995</v>
      </c>
      <c r="V870">
        <v>5</v>
      </c>
      <c r="W870">
        <v>111</v>
      </c>
      <c r="X870">
        <v>5</v>
      </c>
      <c r="Y870">
        <v>200</v>
      </c>
      <c r="Z870">
        <v>2.25</v>
      </c>
      <c r="AB870" t="s">
        <v>122</v>
      </c>
      <c r="AD870">
        <f t="shared" si="117"/>
        <v>26</v>
      </c>
      <c r="AE870">
        <f t="shared" si="118"/>
        <v>16</v>
      </c>
      <c r="AF870">
        <f t="shared" si="119"/>
        <v>5</v>
      </c>
      <c r="AG870" s="7">
        <f t="shared" si="120"/>
        <v>10.122457586812002</v>
      </c>
      <c r="AH870" s="7">
        <f t="shared" si="121"/>
        <v>4.1436853100966982</v>
      </c>
      <c r="AI870" s="7">
        <f t="shared" si="122"/>
        <v>2.19</v>
      </c>
      <c r="AJ870" s="7"/>
      <c r="AK870" s="7">
        <f t="shared" si="123"/>
        <v>0.93245758681200286</v>
      </c>
      <c r="AL870" s="7">
        <f t="shared" si="124"/>
        <v>-0.67631468990330212</v>
      </c>
      <c r="AM870" s="7">
        <f t="shared" si="125"/>
        <v>-6.0000000000000053E-2</v>
      </c>
    </row>
    <row r="871" spans="1:39" x14ac:dyDescent="0.25">
      <c r="A871" t="s">
        <v>120</v>
      </c>
      <c r="B871" t="s">
        <v>121</v>
      </c>
      <c r="C871" s="6">
        <v>40188</v>
      </c>
      <c r="D871">
        <v>2</v>
      </c>
      <c r="E871">
        <v>3</v>
      </c>
      <c r="F871">
        <v>1.4</v>
      </c>
      <c r="G871">
        <v>1</v>
      </c>
      <c r="H871">
        <v>0.75</v>
      </c>
      <c r="I871">
        <v>1</v>
      </c>
      <c r="J871">
        <v>7</v>
      </c>
      <c r="K871">
        <v>799</v>
      </c>
      <c r="L871">
        <v>20</v>
      </c>
      <c r="M871">
        <v>0</v>
      </c>
      <c r="N871">
        <v>7.88</v>
      </c>
      <c r="O871">
        <v>0.71</v>
      </c>
      <c r="P871">
        <v>8</v>
      </c>
      <c r="Q871">
        <v>302</v>
      </c>
      <c r="R871">
        <v>13</v>
      </c>
      <c r="S871">
        <v>750</v>
      </c>
      <c r="T871">
        <v>4.2699999999999996</v>
      </c>
      <c r="U871">
        <v>0.56999999999999995</v>
      </c>
      <c r="V871">
        <v>4</v>
      </c>
      <c r="W871">
        <v>94</v>
      </c>
      <c r="X871">
        <v>5</v>
      </c>
      <c r="Y871">
        <v>200</v>
      </c>
      <c r="Z871">
        <v>2.25</v>
      </c>
      <c r="AB871" t="s">
        <v>123</v>
      </c>
      <c r="AD871">
        <f t="shared" si="117"/>
        <v>19</v>
      </c>
      <c r="AE871">
        <f t="shared" si="118"/>
        <v>12</v>
      </c>
      <c r="AF871">
        <f t="shared" si="119"/>
        <v>4</v>
      </c>
      <c r="AG871" s="7">
        <f t="shared" si="120"/>
        <v>9.2695308880538825</v>
      </c>
      <c r="AH871" s="7">
        <f t="shared" si="121"/>
        <v>3.2996273535290088</v>
      </c>
      <c r="AI871" s="7">
        <f t="shared" si="122"/>
        <v>2.16</v>
      </c>
      <c r="AJ871" s="7"/>
      <c r="AK871" s="7">
        <f t="shared" si="123"/>
        <v>1.3895308880538826</v>
      </c>
      <c r="AL871" s="7">
        <f t="shared" si="124"/>
        <v>-0.97037264647099075</v>
      </c>
      <c r="AM871" s="7">
        <f t="shared" si="125"/>
        <v>-8.9999999999999858E-2</v>
      </c>
    </row>
    <row r="872" spans="1:39" x14ac:dyDescent="0.25">
      <c r="A872" t="s">
        <v>124</v>
      </c>
      <c r="B872" t="s">
        <v>129</v>
      </c>
      <c r="C872" s="6">
        <v>40184</v>
      </c>
      <c r="D872">
        <v>2</v>
      </c>
      <c r="E872">
        <v>3</v>
      </c>
      <c r="F872">
        <v>1.4</v>
      </c>
      <c r="G872">
        <v>0.8</v>
      </c>
      <c r="H872">
        <v>1</v>
      </c>
      <c r="I872">
        <v>1</v>
      </c>
      <c r="J872">
        <v>10</v>
      </c>
      <c r="K872">
        <v>1118</v>
      </c>
      <c r="L872">
        <v>42</v>
      </c>
      <c r="M872">
        <v>0</v>
      </c>
      <c r="N872">
        <v>14.56</v>
      </c>
      <c r="O872">
        <v>0.84</v>
      </c>
      <c r="P872">
        <v>14</v>
      </c>
      <c r="Q872">
        <v>593</v>
      </c>
      <c r="R872">
        <v>34</v>
      </c>
      <c r="S872">
        <v>2000</v>
      </c>
      <c r="T872">
        <v>10.39</v>
      </c>
      <c r="U872">
        <v>0.71</v>
      </c>
      <c r="V872">
        <v>20</v>
      </c>
      <c r="W872">
        <v>296</v>
      </c>
      <c r="X872">
        <v>19</v>
      </c>
      <c r="Y872">
        <v>750</v>
      </c>
      <c r="Z872">
        <v>5.74</v>
      </c>
      <c r="AB872" t="s">
        <v>130</v>
      </c>
      <c r="AD872">
        <f t="shared" si="117"/>
        <v>44</v>
      </c>
      <c r="AE872">
        <f t="shared" si="118"/>
        <v>34</v>
      </c>
      <c r="AF872">
        <f t="shared" si="119"/>
        <v>20</v>
      </c>
      <c r="AG872" s="7">
        <f t="shared" si="120"/>
        <v>14.927001643226257</v>
      </c>
      <c r="AH872" s="7">
        <f t="shared" si="121"/>
        <v>8.6347900204263759</v>
      </c>
      <c r="AI872" s="7">
        <f t="shared" si="122"/>
        <v>3.5270674756075344</v>
      </c>
      <c r="AJ872" s="7"/>
      <c r="AK872" s="7">
        <f t="shared" si="123"/>
        <v>0.36700164322625639</v>
      </c>
      <c r="AL872" s="7">
        <f t="shared" si="124"/>
        <v>-1.7552099795736247</v>
      </c>
      <c r="AM872" s="7">
        <f t="shared" si="125"/>
        <v>-2.2129325243924658</v>
      </c>
    </row>
    <row r="873" spans="1:39" x14ac:dyDescent="0.25">
      <c r="A873" t="s">
        <v>124</v>
      </c>
      <c r="B873" t="s">
        <v>129</v>
      </c>
      <c r="C873" s="6">
        <v>40184</v>
      </c>
      <c r="D873">
        <v>2</v>
      </c>
      <c r="E873">
        <v>3</v>
      </c>
      <c r="F873">
        <v>1.4</v>
      </c>
      <c r="G873">
        <v>1</v>
      </c>
      <c r="H873">
        <v>1</v>
      </c>
      <c r="I873">
        <v>1</v>
      </c>
      <c r="J873">
        <v>21</v>
      </c>
      <c r="K873">
        <v>3009</v>
      </c>
      <c r="L873">
        <v>83</v>
      </c>
      <c r="M873">
        <v>0</v>
      </c>
      <c r="N873">
        <v>27.66</v>
      </c>
      <c r="O873">
        <v>0.84</v>
      </c>
      <c r="P873">
        <v>11</v>
      </c>
      <c r="Q873">
        <v>698</v>
      </c>
      <c r="R873">
        <v>21</v>
      </c>
      <c r="S873">
        <v>2000</v>
      </c>
      <c r="T873">
        <v>9.15</v>
      </c>
      <c r="U873">
        <v>0.71</v>
      </c>
      <c r="V873">
        <v>11</v>
      </c>
      <c r="W873">
        <v>385</v>
      </c>
      <c r="X873">
        <v>10</v>
      </c>
      <c r="Y873">
        <v>750</v>
      </c>
      <c r="Z873">
        <v>4.95</v>
      </c>
      <c r="AB873" t="s">
        <v>131</v>
      </c>
      <c r="AD873">
        <f t="shared" si="117"/>
        <v>43</v>
      </c>
      <c r="AE873">
        <f t="shared" si="118"/>
        <v>22</v>
      </c>
      <c r="AF873">
        <f t="shared" si="119"/>
        <v>11</v>
      </c>
      <c r="AG873" s="7">
        <f t="shared" si="120"/>
        <v>24.993733195307705</v>
      </c>
      <c r="AH873" s="7">
        <f t="shared" si="121"/>
        <v>8.6771746834471166</v>
      </c>
      <c r="AI873" s="7">
        <f t="shared" si="122"/>
        <v>4.4168757843927295</v>
      </c>
      <c r="AJ873" s="7"/>
      <c r="AK873" s="7">
        <f t="shared" si="123"/>
        <v>-2.6662668046922953</v>
      </c>
      <c r="AL873" s="7">
        <f t="shared" si="124"/>
        <v>-0.47282531655288373</v>
      </c>
      <c r="AM873" s="7">
        <f t="shared" si="125"/>
        <v>-0.53312421560727064</v>
      </c>
    </row>
    <row r="874" spans="1:39" x14ac:dyDescent="0.25">
      <c r="A874" t="s">
        <v>124</v>
      </c>
      <c r="B874" t="s">
        <v>129</v>
      </c>
      <c r="C874" s="6">
        <v>40185</v>
      </c>
      <c r="D874">
        <v>2</v>
      </c>
      <c r="E874">
        <v>3</v>
      </c>
      <c r="F874">
        <v>1.4</v>
      </c>
      <c r="G874">
        <v>0.8</v>
      </c>
      <c r="H874">
        <v>1</v>
      </c>
      <c r="I874">
        <v>1</v>
      </c>
      <c r="J874">
        <v>17</v>
      </c>
      <c r="K874">
        <v>1376</v>
      </c>
      <c r="L874">
        <v>53</v>
      </c>
      <c r="M874">
        <v>0</v>
      </c>
      <c r="N874">
        <v>17.64</v>
      </c>
      <c r="O874">
        <v>0.84</v>
      </c>
      <c r="P874">
        <v>12</v>
      </c>
      <c r="Q874">
        <v>551</v>
      </c>
      <c r="R874">
        <v>38</v>
      </c>
      <c r="S874">
        <v>2000</v>
      </c>
      <c r="T874">
        <v>11.34</v>
      </c>
      <c r="U874">
        <v>0.71</v>
      </c>
      <c r="V874">
        <v>28</v>
      </c>
      <c r="W874">
        <v>301</v>
      </c>
      <c r="X874">
        <v>27</v>
      </c>
      <c r="Y874">
        <v>750</v>
      </c>
      <c r="Z874">
        <v>7.32</v>
      </c>
      <c r="AB874" t="s">
        <v>132</v>
      </c>
      <c r="AD874">
        <f t="shared" si="117"/>
        <v>57</v>
      </c>
      <c r="AE874">
        <f t="shared" si="118"/>
        <v>40</v>
      </c>
      <c r="AF874">
        <f t="shared" si="119"/>
        <v>28</v>
      </c>
      <c r="AG874" s="7">
        <f t="shared" si="120"/>
        <v>19.764278023820388</v>
      </c>
      <c r="AH874" s="7">
        <f t="shared" si="121"/>
        <v>8.5882890743005706</v>
      </c>
      <c r="AI874" s="7">
        <f t="shared" si="122"/>
        <v>3.9410205274954113</v>
      </c>
      <c r="AJ874" s="7"/>
      <c r="AK874" s="7">
        <f t="shared" si="123"/>
        <v>2.1242780238203878</v>
      </c>
      <c r="AL874" s="7">
        <f t="shared" si="124"/>
        <v>-2.7517109256994292</v>
      </c>
      <c r="AM874" s="7">
        <f t="shared" si="125"/>
        <v>-3.378979472504589</v>
      </c>
    </row>
    <row r="875" spans="1:39" x14ac:dyDescent="0.25">
      <c r="A875" t="s">
        <v>124</v>
      </c>
      <c r="B875" t="s">
        <v>129</v>
      </c>
      <c r="C875" s="6">
        <v>40186</v>
      </c>
      <c r="D875">
        <v>2</v>
      </c>
      <c r="E875">
        <v>3</v>
      </c>
      <c r="F875">
        <v>1.4</v>
      </c>
      <c r="G875">
        <v>0.8</v>
      </c>
      <c r="H875">
        <v>1</v>
      </c>
      <c r="I875">
        <v>1</v>
      </c>
      <c r="J875">
        <v>15</v>
      </c>
      <c r="K875">
        <v>1688</v>
      </c>
      <c r="L875">
        <v>41</v>
      </c>
      <c r="M875">
        <v>0</v>
      </c>
      <c r="N875">
        <v>14.28</v>
      </c>
      <c r="O875">
        <v>0.84</v>
      </c>
      <c r="P875">
        <v>14</v>
      </c>
      <c r="Q875">
        <v>659</v>
      </c>
      <c r="R875">
        <v>28</v>
      </c>
      <c r="S875">
        <v>2000</v>
      </c>
      <c r="T875">
        <v>8.9700000000000006</v>
      </c>
      <c r="U875">
        <v>0.71</v>
      </c>
      <c r="V875">
        <v>15</v>
      </c>
      <c r="W875">
        <v>313</v>
      </c>
      <c r="X875">
        <v>16</v>
      </c>
      <c r="Y875">
        <v>750</v>
      </c>
      <c r="Z875">
        <v>5.14</v>
      </c>
      <c r="AB875" t="s">
        <v>134</v>
      </c>
      <c r="AD875">
        <f t="shared" si="117"/>
        <v>44</v>
      </c>
      <c r="AE875">
        <f t="shared" si="118"/>
        <v>29</v>
      </c>
      <c r="AF875">
        <f t="shared" si="119"/>
        <v>15</v>
      </c>
      <c r="AG875" s="7">
        <f t="shared" si="120"/>
        <v>18.941026203717851</v>
      </c>
      <c r="AH875" s="7">
        <f t="shared" si="121"/>
        <v>8.9442075350580499</v>
      </c>
      <c r="AI875" s="7">
        <f t="shared" si="122"/>
        <v>3.5972174178350582</v>
      </c>
      <c r="AJ875" s="7"/>
      <c r="AK875" s="7">
        <f t="shared" si="123"/>
        <v>4.6610262037178511</v>
      </c>
      <c r="AL875" s="7">
        <f t="shared" si="124"/>
        <v>-2.5792464941950755E-2</v>
      </c>
      <c r="AM875" s="7">
        <f t="shared" si="125"/>
        <v>-1.5427825821649415</v>
      </c>
    </row>
    <row r="876" spans="1:39" x14ac:dyDescent="0.25">
      <c r="A876" t="s">
        <v>443</v>
      </c>
      <c r="B876" t="s">
        <v>448</v>
      </c>
      <c r="C876" s="6">
        <v>40397</v>
      </c>
      <c r="D876">
        <v>2</v>
      </c>
      <c r="E876">
        <v>3</v>
      </c>
      <c r="F876">
        <v>1.4</v>
      </c>
      <c r="G876">
        <v>1</v>
      </c>
      <c r="H876">
        <v>1</v>
      </c>
      <c r="I876">
        <v>1</v>
      </c>
      <c r="J876">
        <v>12</v>
      </c>
      <c r="K876">
        <v>2293</v>
      </c>
      <c r="L876">
        <v>27</v>
      </c>
      <c r="M876">
        <v>0</v>
      </c>
      <c r="N876">
        <v>12.95</v>
      </c>
      <c r="O876">
        <v>0.84</v>
      </c>
      <c r="P876">
        <v>11</v>
      </c>
      <c r="Q876">
        <v>993</v>
      </c>
      <c r="R876">
        <v>14</v>
      </c>
      <c r="S876">
        <v>2000</v>
      </c>
      <c r="T876">
        <v>7.08</v>
      </c>
      <c r="U876">
        <v>0.65</v>
      </c>
      <c r="V876">
        <v>6</v>
      </c>
      <c r="W876">
        <v>345</v>
      </c>
      <c r="X876">
        <v>4</v>
      </c>
      <c r="Y876">
        <v>500</v>
      </c>
      <c r="Z876">
        <v>3.18</v>
      </c>
      <c r="AB876" t="s">
        <v>449</v>
      </c>
      <c r="AD876">
        <f t="shared" si="117"/>
        <v>29</v>
      </c>
      <c r="AE876">
        <f t="shared" si="118"/>
        <v>17</v>
      </c>
      <c r="AF876">
        <f t="shared" si="119"/>
        <v>6</v>
      </c>
      <c r="AG876" s="7">
        <f t="shared" si="120"/>
        <v>19.203769729682474</v>
      </c>
      <c r="AH876" s="7">
        <f t="shared" si="121"/>
        <v>10.505100972426369</v>
      </c>
      <c r="AI876" s="7">
        <f t="shared" si="122"/>
        <v>3.637404878419995</v>
      </c>
      <c r="AJ876" s="7"/>
      <c r="AK876" s="7">
        <f t="shared" si="123"/>
        <v>6.2537697296824746</v>
      </c>
      <c r="AL876" s="7">
        <f t="shared" si="124"/>
        <v>3.4251009724263692</v>
      </c>
      <c r="AM876" s="7">
        <f t="shared" si="125"/>
        <v>0.45740487841999489</v>
      </c>
    </row>
    <row r="877" spans="1:39" x14ac:dyDescent="0.25">
      <c r="A877" t="s">
        <v>124</v>
      </c>
      <c r="B877" t="s">
        <v>78</v>
      </c>
      <c r="C877" s="6">
        <v>40186</v>
      </c>
      <c r="D877">
        <v>2</v>
      </c>
      <c r="E877">
        <v>3</v>
      </c>
      <c r="F877">
        <v>1.4</v>
      </c>
      <c r="G877">
        <v>1</v>
      </c>
      <c r="H877">
        <v>1</v>
      </c>
      <c r="I877">
        <v>1</v>
      </c>
      <c r="J877">
        <v>20</v>
      </c>
      <c r="K877">
        <v>2918</v>
      </c>
      <c r="L877">
        <v>80</v>
      </c>
      <c r="M877">
        <v>0</v>
      </c>
      <c r="N877">
        <v>27.32</v>
      </c>
      <c r="O877">
        <v>0.84</v>
      </c>
      <c r="P877">
        <v>9</v>
      </c>
      <c r="Q877">
        <v>639</v>
      </c>
      <c r="R877">
        <v>20</v>
      </c>
      <c r="S877">
        <v>2000</v>
      </c>
      <c r="T877">
        <v>8.86</v>
      </c>
      <c r="U877">
        <v>0.71</v>
      </c>
      <c r="V877">
        <v>13</v>
      </c>
      <c r="W877">
        <v>288</v>
      </c>
      <c r="X877">
        <v>12</v>
      </c>
      <c r="Y877">
        <v>750</v>
      </c>
      <c r="Z877">
        <v>5.44</v>
      </c>
      <c r="AB877" t="s">
        <v>135</v>
      </c>
      <c r="AD877">
        <f t="shared" si="117"/>
        <v>42</v>
      </c>
      <c r="AE877">
        <f t="shared" si="118"/>
        <v>22</v>
      </c>
      <c r="AF877">
        <f t="shared" si="119"/>
        <v>13</v>
      </c>
      <c r="AG877" s="7">
        <f t="shared" si="120"/>
        <v>24.422335622355416</v>
      </c>
      <c r="AH877" s="7">
        <f t="shared" si="121"/>
        <v>8.0982432765121644</v>
      </c>
      <c r="AI877" s="7">
        <f t="shared" si="122"/>
        <v>3.1185885232092625</v>
      </c>
      <c r="AJ877" s="7"/>
      <c r="AK877" s="7">
        <f t="shared" si="123"/>
        <v>-2.8976643776445847</v>
      </c>
      <c r="AL877" s="7">
        <f t="shared" si="124"/>
        <v>-0.76175672348783507</v>
      </c>
      <c r="AM877" s="7">
        <f t="shared" si="125"/>
        <v>-2.3214114767907379</v>
      </c>
    </row>
    <row r="878" spans="1:39" x14ac:dyDescent="0.25">
      <c r="A878" t="s">
        <v>124</v>
      </c>
      <c r="B878" t="s">
        <v>78</v>
      </c>
      <c r="C878" s="6">
        <v>40187</v>
      </c>
      <c r="D878">
        <v>2</v>
      </c>
      <c r="E878">
        <v>3</v>
      </c>
      <c r="F878">
        <v>1.4</v>
      </c>
      <c r="G878">
        <v>0.8</v>
      </c>
      <c r="H878">
        <v>1</v>
      </c>
      <c r="I878">
        <v>1</v>
      </c>
      <c r="J878">
        <v>15</v>
      </c>
      <c r="K878">
        <v>1754</v>
      </c>
      <c r="L878">
        <v>36</v>
      </c>
      <c r="M878">
        <v>0</v>
      </c>
      <c r="N878">
        <v>12.88</v>
      </c>
      <c r="O878">
        <v>0.84</v>
      </c>
      <c r="P878">
        <v>8</v>
      </c>
      <c r="Q878">
        <v>601</v>
      </c>
      <c r="R878">
        <v>21</v>
      </c>
      <c r="S878">
        <v>2000</v>
      </c>
      <c r="T878">
        <v>7.32</v>
      </c>
      <c r="U878">
        <v>0.71</v>
      </c>
      <c r="V878">
        <v>14</v>
      </c>
      <c r="W878">
        <v>334</v>
      </c>
      <c r="X878">
        <v>13</v>
      </c>
      <c r="Y878">
        <v>750</v>
      </c>
      <c r="Z878">
        <v>4.55</v>
      </c>
      <c r="AB878" t="s">
        <v>136</v>
      </c>
      <c r="AD878">
        <f t="shared" si="117"/>
        <v>37</v>
      </c>
      <c r="AE878">
        <f t="shared" si="118"/>
        <v>22</v>
      </c>
      <c r="AF878">
        <f t="shared" si="119"/>
        <v>14</v>
      </c>
      <c r="AG878" s="7">
        <f t="shared" si="120"/>
        <v>18.125745724963753</v>
      </c>
      <c r="AH878" s="7">
        <f t="shared" si="121"/>
        <v>7.7042039918606795</v>
      </c>
      <c r="AI878" s="7">
        <f t="shared" si="122"/>
        <v>3.8703942128293174</v>
      </c>
      <c r="AJ878" s="7"/>
      <c r="AK878" s="7">
        <f t="shared" si="123"/>
        <v>5.2457457249637525</v>
      </c>
      <c r="AL878" s="7">
        <f t="shared" si="124"/>
        <v>0.38420399186067922</v>
      </c>
      <c r="AM878" s="7">
        <f t="shared" si="125"/>
        <v>-0.67960578717068243</v>
      </c>
    </row>
    <row r="879" spans="1:39" x14ac:dyDescent="0.25">
      <c r="A879" t="s">
        <v>124</v>
      </c>
      <c r="B879" t="s">
        <v>78</v>
      </c>
      <c r="C879" s="6">
        <v>40187</v>
      </c>
      <c r="D879">
        <v>2</v>
      </c>
      <c r="E879">
        <v>3</v>
      </c>
      <c r="F879">
        <v>1.4</v>
      </c>
      <c r="G879">
        <v>1</v>
      </c>
      <c r="H879">
        <v>1</v>
      </c>
      <c r="I879">
        <v>1</v>
      </c>
      <c r="J879">
        <v>12</v>
      </c>
      <c r="K879">
        <v>2997</v>
      </c>
      <c r="L879">
        <v>61</v>
      </c>
      <c r="M879">
        <v>0</v>
      </c>
      <c r="N879">
        <v>24.85</v>
      </c>
      <c r="O879">
        <v>0.84</v>
      </c>
      <c r="P879">
        <v>6</v>
      </c>
      <c r="Q879">
        <v>564</v>
      </c>
      <c r="R879">
        <v>12</v>
      </c>
      <c r="S879">
        <v>2000</v>
      </c>
      <c r="T879">
        <v>6.49</v>
      </c>
      <c r="U879">
        <v>0.71</v>
      </c>
      <c r="V879">
        <v>9</v>
      </c>
      <c r="W879">
        <v>281</v>
      </c>
      <c r="X879">
        <v>8</v>
      </c>
      <c r="Y879">
        <v>750</v>
      </c>
      <c r="Z879">
        <v>4.45</v>
      </c>
      <c r="AB879" t="s">
        <v>137</v>
      </c>
      <c r="AD879">
        <f t="shared" si="117"/>
        <v>27</v>
      </c>
      <c r="AE879">
        <f t="shared" si="118"/>
        <v>15</v>
      </c>
      <c r="AF879">
        <f t="shared" si="119"/>
        <v>9</v>
      </c>
      <c r="AG879" s="7">
        <f t="shared" si="120"/>
        <v>21.352021902154121</v>
      </c>
      <c r="AH879" s="7">
        <f t="shared" si="121"/>
        <v>6.7346052802769494</v>
      </c>
      <c r="AI879" s="7">
        <f t="shared" si="122"/>
        <v>2.8562447746438373</v>
      </c>
      <c r="AJ879" s="7"/>
      <c r="AK879" s="7">
        <f t="shared" si="123"/>
        <v>-3.4979780978458805</v>
      </c>
      <c r="AL879" s="7">
        <f t="shared" si="124"/>
        <v>0.24460528027694917</v>
      </c>
      <c r="AM879" s="7">
        <f t="shared" si="125"/>
        <v>-1.5937552253561629</v>
      </c>
    </row>
    <row r="880" spans="1:39" x14ac:dyDescent="0.25">
      <c r="A880" t="s">
        <v>124</v>
      </c>
      <c r="B880" t="s">
        <v>78</v>
      </c>
      <c r="C880" s="6">
        <v>40188</v>
      </c>
      <c r="D880">
        <v>2</v>
      </c>
      <c r="E880">
        <v>3</v>
      </c>
      <c r="F880">
        <v>1.4</v>
      </c>
      <c r="G880">
        <v>0.8</v>
      </c>
      <c r="H880">
        <v>1</v>
      </c>
      <c r="I880">
        <v>1</v>
      </c>
      <c r="J880">
        <v>24</v>
      </c>
      <c r="K880">
        <v>2081</v>
      </c>
      <c r="L880">
        <v>35</v>
      </c>
      <c r="M880">
        <v>0</v>
      </c>
      <c r="N880">
        <v>12.6</v>
      </c>
      <c r="O880">
        <v>0.84</v>
      </c>
      <c r="P880">
        <v>8</v>
      </c>
      <c r="Q880">
        <v>712</v>
      </c>
      <c r="R880">
        <v>12</v>
      </c>
      <c r="S880">
        <v>2000</v>
      </c>
      <c r="T880">
        <v>5.2</v>
      </c>
      <c r="U880">
        <v>0.71</v>
      </c>
      <c r="V880">
        <v>3</v>
      </c>
      <c r="W880">
        <v>283</v>
      </c>
      <c r="X880">
        <v>4</v>
      </c>
      <c r="Y880">
        <v>750</v>
      </c>
      <c r="Z880">
        <v>2.77</v>
      </c>
      <c r="AA880" t="s">
        <v>676</v>
      </c>
      <c r="AD880">
        <f t="shared" si="117"/>
        <v>35</v>
      </c>
      <c r="AE880">
        <f t="shared" si="118"/>
        <v>11</v>
      </c>
      <c r="AF880">
        <f t="shared" si="119"/>
        <v>3</v>
      </c>
      <c r="AG880" s="7">
        <f t="shared" si="120"/>
        <v>19.429023377469768</v>
      </c>
      <c r="AH880" s="7">
        <f t="shared" si="121"/>
        <v>7.7325254802343162</v>
      </c>
      <c r="AI880" s="7">
        <f t="shared" si="122"/>
        <v>2.6623968409842109</v>
      </c>
      <c r="AJ880" s="7"/>
      <c r="AK880" s="7">
        <f t="shared" si="123"/>
        <v>6.8290233774697686</v>
      </c>
      <c r="AL880" s="7">
        <f t="shared" si="124"/>
        <v>2.532525480234316</v>
      </c>
      <c r="AM880" s="7">
        <f t="shared" si="125"/>
        <v>-0.1076031590157891</v>
      </c>
    </row>
    <row r="881" spans="1:39" x14ac:dyDescent="0.25">
      <c r="A881" t="s">
        <v>77</v>
      </c>
      <c r="B881" t="s">
        <v>78</v>
      </c>
      <c r="C881" s="6">
        <v>40508</v>
      </c>
      <c r="D881">
        <v>2</v>
      </c>
      <c r="E881">
        <v>3</v>
      </c>
      <c r="F881">
        <v>1.4</v>
      </c>
      <c r="G881">
        <v>1</v>
      </c>
      <c r="H881">
        <v>1</v>
      </c>
      <c r="I881">
        <v>1</v>
      </c>
      <c r="J881">
        <v>6</v>
      </c>
      <c r="K881">
        <v>2682</v>
      </c>
      <c r="L881">
        <v>24</v>
      </c>
      <c r="M881">
        <v>0</v>
      </c>
      <c r="N881">
        <v>11.9</v>
      </c>
      <c r="O881">
        <v>0.87</v>
      </c>
      <c r="P881">
        <v>3</v>
      </c>
      <c r="Q881">
        <v>833</v>
      </c>
      <c r="R881">
        <v>7</v>
      </c>
      <c r="S881">
        <v>2500</v>
      </c>
      <c r="T881">
        <v>5.2</v>
      </c>
      <c r="U881">
        <v>0.71</v>
      </c>
      <c r="V881">
        <v>4</v>
      </c>
      <c r="W881">
        <v>314</v>
      </c>
      <c r="X881">
        <v>4</v>
      </c>
      <c r="Y881">
        <v>750</v>
      </c>
      <c r="Z881">
        <v>3.46</v>
      </c>
      <c r="AB881" t="s">
        <v>87</v>
      </c>
      <c r="AD881">
        <f t="shared" si="117"/>
        <v>13</v>
      </c>
      <c r="AE881">
        <f t="shared" si="118"/>
        <v>7</v>
      </c>
      <c r="AF881">
        <f t="shared" si="119"/>
        <v>4</v>
      </c>
      <c r="AG881" s="7">
        <f t="shared" si="120"/>
        <v>17.291478291427563</v>
      </c>
      <c r="AH881" s="7">
        <f t="shared" si="121"/>
        <v>8.2306729085395745</v>
      </c>
      <c r="AI881" s="7">
        <f t="shared" si="122"/>
        <v>3.1340033677711192</v>
      </c>
      <c r="AJ881" s="7"/>
      <c r="AK881" s="7">
        <f t="shared" si="123"/>
        <v>5.3914782914275623</v>
      </c>
      <c r="AL881" s="7">
        <f t="shared" si="124"/>
        <v>3.0306729085395743</v>
      </c>
      <c r="AM881" s="7">
        <f t="shared" si="125"/>
        <v>-0.32599663222888076</v>
      </c>
    </row>
    <row r="882" spans="1:39" x14ac:dyDescent="0.25">
      <c r="A882" t="s">
        <v>77</v>
      </c>
      <c r="B882" t="s">
        <v>78</v>
      </c>
      <c r="C882" s="6">
        <v>40508</v>
      </c>
      <c r="D882">
        <v>2</v>
      </c>
      <c r="E882">
        <v>3</v>
      </c>
      <c r="F882">
        <v>1.4</v>
      </c>
      <c r="G882">
        <v>0.8</v>
      </c>
      <c r="H882">
        <v>1</v>
      </c>
      <c r="I882">
        <v>1</v>
      </c>
      <c r="J882">
        <v>8</v>
      </c>
      <c r="K882">
        <v>2039</v>
      </c>
      <c r="L882">
        <v>24</v>
      </c>
      <c r="M882">
        <v>0</v>
      </c>
      <c r="N882">
        <v>9.52</v>
      </c>
      <c r="O882">
        <v>0.87</v>
      </c>
      <c r="P882">
        <v>9</v>
      </c>
      <c r="Q882">
        <v>695</v>
      </c>
      <c r="R882">
        <v>16</v>
      </c>
      <c r="S882">
        <v>2500</v>
      </c>
      <c r="T882">
        <v>6.37</v>
      </c>
      <c r="U882">
        <v>0.71</v>
      </c>
      <c r="V882">
        <v>9</v>
      </c>
      <c r="W882">
        <v>329</v>
      </c>
      <c r="X882">
        <v>8</v>
      </c>
      <c r="Y882">
        <v>750</v>
      </c>
      <c r="Z882">
        <v>3.56</v>
      </c>
      <c r="AB882" t="s">
        <v>88</v>
      </c>
      <c r="AD882">
        <f t="shared" si="117"/>
        <v>26</v>
      </c>
      <c r="AE882">
        <f t="shared" si="118"/>
        <v>18</v>
      </c>
      <c r="AF882">
        <f t="shared" si="119"/>
        <v>9</v>
      </c>
      <c r="AG882" s="7">
        <f t="shared" si="120"/>
        <v>17.548985200382997</v>
      </c>
      <c r="AH882" s="7">
        <f t="shared" si="121"/>
        <v>8.2642442491116057</v>
      </c>
      <c r="AI882" s="7">
        <f t="shared" si="122"/>
        <v>3.5648443957814884</v>
      </c>
      <c r="AJ882" s="7"/>
      <c r="AK882" s="7">
        <f t="shared" si="123"/>
        <v>8.0289852003829978</v>
      </c>
      <c r="AL882" s="7">
        <f t="shared" si="124"/>
        <v>1.8942442491116056</v>
      </c>
      <c r="AM882" s="7">
        <f t="shared" si="125"/>
        <v>4.8443957814883198E-3</v>
      </c>
    </row>
    <row r="883" spans="1:39" x14ac:dyDescent="0.25">
      <c r="A883" t="s">
        <v>77</v>
      </c>
      <c r="B883" t="s">
        <v>78</v>
      </c>
      <c r="C883" s="6">
        <v>40508</v>
      </c>
      <c r="D883">
        <v>2</v>
      </c>
      <c r="E883">
        <v>3</v>
      </c>
      <c r="F883">
        <v>1.4</v>
      </c>
      <c r="G883">
        <v>1</v>
      </c>
      <c r="H883">
        <v>1</v>
      </c>
      <c r="I883">
        <v>1</v>
      </c>
      <c r="J883">
        <v>15</v>
      </c>
      <c r="K883">
        <v>2117</v>
      </c>
      <c r="L883">
        <v>46</v>
      </c>
      <c r="M883">
        <v>0</v>
      </c>
      <c r="N883">
        <v>19.600000000000001</v>
      </c>
      <c r="O883">
        <v>0.87</v>
      </c>
      <c r="P883">
        <v>12</v>
      </c>
      <c r="Q883">
        <v>950</v>
      </c>
      <c r="R883">
        <v>20</v>
      </c>
      <c r="S883">
        <v>2500</v>
      </c>
      <c r="T883">
        <v>9.18</v>
      </c>
      <c r="U883">
        <v>0.71</v>
      </c>
      <c r="V883">
        <v>9</v>
      </c>
      <c r="W883">
        <v>393</v>
      </c>
      <c r="X883">
        <v>8</v>
      </c>
      <c r="Y883">
        <v>750</v>
      </c>
      <c r="Z883">
        <v>4.45</v>
      </c>
      <c r="AB883" t="s">
        <v>89</v>
      </c>
      <c r="AD883">
        <f t="shared" si="117"/>
        <v>36</v>
      </c>
      <c r="AE883">
        <f t="shared" si="118"/>
        <v>21</v>
      </c>
      <c r="AF883">
        <f t="shared" si="119"/>
        <v>9</v>
      </c>
      <c r="AG883" s="7">
        <f t="shared" si="120"/>
        <v>19.788051142961393</v>
      </c>
      <c r="AH883" s="7">
        <f t="shared" si="121"/>
        <v>10.683873246090284</v>
      </c>
      <c r="AI883" s="7">
        <f t="shared" si="122"/>
        <v>4.4044440048295046</v>
      </c>
      <c r="AJ883" s="7"/>
      <c r="AK883" s="7">
        <f t="shared" si="123"/>
        <v>0.1880511429613918</v>
      </c>
      <c r="AL883" s="7">
        <f t="shared" si="124"/>
        <v>1.5038732460902846</v>
      </c>
      <c r="AM883" s="7">
        <f t="shared" si="125"/>
        <v>-4.5555995170495578E-2</v>
      </c>
    </row>
    <row r="884" spans="1:39" x14ac:dyDescent="0.25">
      <c r="A884" t="s">
        <v>77</v>
      </c>
      <c r="B884" t="s">
        <v>78</v>
      </c>
      <c r="C884" s="6">
        <v>40508</v>
      </c>
      <c r="D884">
        <v>2</v>
      </c>
      <c r="E884">
        <v>1</v>
      </c>
      <c r="F884">
        <v>2.25</v>
      </c>
      <c r="G884">
        <v>1</v>
      </c>
      <c r="H884">
        <v>1</v>
      </c>
      <c r="I884">
        <v>0.61</v>
      </c>
      <c r="J884">
        <v>11</v>
      </c>
      <c r="K884">
        <v>221</v>
      </c>
      <c r="L884">
        <v>11</v>
      </c>
      <c r="M884">
        <v>300</v>
      </c>
      <c r="N884">
        <v>7.15</v>
      </c>
      <c r="O884">
        <v>0</v>
      </c>
      <c r="P884">
        <v>0</v>
      </c>
      <c r="Q884">
        <v>0</v>
      </c>
      <c r="R884">
        <v>0</v>
      </c>
      <c r="S884">
        <v>0</v>
      </c>
      <c r="T884">
        <v>0</v>
      </c>
      <c r="U884">
        <v>0</v>
      </c>
      <c r="V884">
        <v>0</v>
      </c>
      <c r="W884">
        <v>0</v>
      </c>
      <c r="X884">
        <v>0</v>
      </c>
      <c r="Y884">
        <v>0</v>
      </c>
      <c r="Z884">
        <v>0</v>
      </c>
      <c r="AB884" t="s">
        <v>1118</v>
      </c>
      <c r="AD884">
        <f t="shared" si="117"/>
        <v>11</v>
      </c>
      <c r="AE884">
        <f t="shared" si="118"/>
        <v>0</v>
      </c>
      <c r="AF884">
        <f t="shared" si="119"/>
        <v>0</v>
      </c>
      <c r="AG884" s="7">
        <f t="shared" si="120"/>
        <v>2.37</v>
      </c>
      <c r="AH884" s="7" t="e">
        <f t="shared" si="121"/>
        <v>#NUM!</v>
      </c>
      <c r="AI884" s="7" t="e">
        <f t="shared" si="122"/>
        <v>#NUM!</v>
      </c>
      <c r="AJ884" s="7"/>
      <c r="AK884" s="7">
        <f t="shared" si="123"/>
        <v>-4.78</v>
      </c>
      <c r="AL884" s="7" t="e">
        <f t="shared" si="124"/>
        <v>#NUM!</v>
      </c>
      <c r="AM884" s="7" t="e">
        <f t="shared" si="125"/>
        <v>#NUM!</v>
      </c>
    </row>
    <row r="885" spans="1:39" x14ac:dyDescent="0.25">
      <c r="A885" t="s">
        <v>77</v>
      </c>
      <c r="B885" t="s">
        <v>78</v>
      </c>
      <c r="C885" s="6">
        <v>40509</v>
      </c>
      <c r="D885">
        <v>2</v>
      </c>
      <c r="E885">
        <v>3</v>
      </c>
      <c r="F885">
        <v>1.4</v>
      </c>
      <c r="G885">
        <v>0.8</v>
      </c>
      <c r="H885">
        <v>1</v>
      </c>
      <c r="I885">
        <v>1</v>
      </c>
      <c r="J885">
        <v>13</v>
      </c>
      <c r="K885">
        <v>2014</v>
      </c>
      <c r="L885">
        <v>33</v>
      </c>
      <c r="M885">
        <v>0</v>
      </c>
      <c r="N885">
        <v>12.04</v>
      </c>
      <c r="O885">
        <v>0.87</v>
      </c>
      <c r="P885">
        <v>13</v>
      </c>
      <c r="Q885">
        <v>830</v>
      </c>
      <c r="R885">
        <v>21</v>
      </c>
      <c r="S885">
        <v>2500</v>
      </c>
      <c r="T885">
        <v>7.59</v>
      </c>
      <c r="U885">
        <v>0.71</v>
      </c>
      <c r="V885">
        <v>8</v>
      </c>
      <c r="W885">
        <v>330</v>
      </c>
      <c r="X885">
        <v>8</v>
      </c>
      <c r="Y885">
        <v>750</v>
      </c>
      <c r="Z885">
        <v>3.56</v>
      </c>
      <c r="AB885" t="s">
        <v>90</v>
      </c>
      <c r="AD885">
        <f t="shared" si="117"/>
        <v>34</v>
      </c>
      <c r="AE885">
        <f t="shared" si="118"/>
        <v>21</v>
      </c>
      <c r="AF885">
        <f t="shared" si="119"/>
        <v>8</v>
      </c>
      <c r="AG885" s="7">
        <f t="shared" si="120"/>
        <v>18.923204542710135</v>
      </c>
      <c r="AH885" s="7">
        <f t="shared" si="121"/>
        <v>9.7423200682567739</v>
      </c>
      <c r="AI885" s="7">
        <f t="shared" si="122"/>
        <v>3.5323354183468436</v>
      </c>
      <c r="AJ885" s="7"/>
      <c r="AK885" s="7">
        <f t="shared" si="123"/>
        <v>6.8832045427101356</v>
      </c>
      <c r="AL885" s="7">
        <f t="shared" si="124"/>
        <v>2.152320068256774</v>
      </c>
      <c r="AM885" s="7">
        <f t="shared" si="125"/>
        <v>-2.7664581653156439E-2</v>
      </c>
    </row>
    <row r="886" spans="1:39" x14ac:dyDescent="0.25">
      <c r="A886" t="s">
        <v>77</v>
      </c>
      <c r="B886" t="s">
        <v>78</v>
      </c>
      <c r="C886" s="6">
        <v>40509</v>
      </c>
      <c r="D886">
        <v>2</v>
      </c>
      <c r="E886">
        <v>3</v>
      </c>
      <c r="F886">
        <v>1.4</v>
      </c>
      <c r="G886">
        <v>1</v>
      </c>
      <c r="H886">
        <v>1</v>
      </c>
      <c r="I886">
        <v>1</v>
      </c>
      <c r="J886">
        <v>14</v>
      </c>
      <c r="K886">
        <v>3140</v>
      </c>
      <c r="L886">
        <v>45</v>
      </c>
      <c r="M886">
        <v>0</v>
      </c>
      <c r="N886">
        <v>19.25</v>
      </c>
      <c r="O886">
        <v>0.87</v>
      </c>
      <c r="P886">
        <v>10</v>
      </c>
      <c r="Q886">
        <v>1120</v>
      </c>
      <c r="R886">
        <v>14</v>
      </c>
      <c r="S886">
        <v>2500</v>
      </c>
      <c r="T886">
        <v>7.35</v>
      </c>
      <c r="U886">
        <v>0.71</v>
      </c>
      <c r="V886">
        <v>5</v>
      </c>
      <c r="W886">
        <v>468</v>
      </c>
      <c r="X886">
        <v>5</v>
      </c>
      <c r="Y886">
        <v>750</v>
      </c>
      <c r="Z886">
        <v>3.71</v>
      </c>
      <c r="AB886" t="s">
        <v>91</v>
      </c>
      <c r="AD886">
        <f t="shared" si="117"/>
        <v>29</v>
      </c>
      <c r="AE886">
        <f t="shared" si="118"/>
        <v>15</v>
      </c>
      <c r="AF886">
        <f t="shared" si="119"/>
        <v>5</v>
      </c>
      <c r="AG886" s="7">
        <f t="shared" si="120"/>
        <v>22.268093890772263</v>
      </c>
      <c r="AH886" s="7">
        <f t="shared" si="121"/>
        <v>11.074271593403438</v>
      </c>
      <c r="AI886" s="7">
        <f t="shared" si="122"/>
        <v>4.9985708116230168</v>
      </c>
      <c r="AJ886" s="7"/>
      <c r="AK886" s="7">
        <f t="shared" si="123"/>
        <v>3.0180938907722634</v>
      </c>
      <c r="AL886" s="7">
        <f t="shared" si="124"/>
        <v>3.7242715934034383</v>
      </c>
      <c r="AM886" s="7">
        <f t="shared" si="125"/>
        <v>1.2885708116230168</v>
      </c>
    </row>
    <row r="887" spans="1:39" x14ac:dyDescent="0.25">
      <c r="A887" t="s">
        <v>77</v>
      </c>
      <c r="B887" t="s">
        <v>78</v>
      </c>
      <c r="C887" s="6">
        <v>40509</v>
      </c>
      <c r="D887">
        <v>2</v>
      </c>
      <c r="E887">
        <v>2</v>
      </c>
      <c r="F887">
        <v>1.4</v>
      </c>
      <c r="G887">
        <v>1</v>
      </c>
      <c r="H887">
        <v>1</v>
      </c>
      <c r="I887">
        <v>1</v>
      </c>
      <c r="J887">
        <v>41</v>
      </c>
      <c r="K887">
        <v>3267</v>
      </c>
      <c r="L887">
        <v>130</v>
      </c>
      <c r="M887">
        <v>0</v>
      </c>
      <c r="N887">
        <v>31.75</v>
      </c>
      <c r="O887">
        <v>0.87</v>
      </c>
      <c r="P887">
        <v>27</v>
      </c>
      <c r="Q887">
        <v>1265</v>
      </c>
      <c r="R887">
        <v>26</v>
      </c>
      <c r="S887">
        <v>2500</v>
      </c>
      <c r="T887">
        <v>14.79</v>
      </c>
      <c r="U887">
        <v>0</v>
      </c>
      <c r="V887">
        <v>0</v>
      </c>
      <c r="W887">
        <v>0</v>
      </c>
      <c r="X887">
        <v>0</v>
      </c>
      <c r="Y887">
        <v>0</v>
      </c>
      <c r="Z887">
        <v>0</v>
      </c>
      <c r="AB887" t="s">
        <v>888</v>
      </c>
      <c r="AD887">
        <f t="shared" si="117"/>
        <v>68</v>
      </c>
      <c r="AE887">
        <f t="shared" si="118"/>
        <v>27</v>
      </c>
      <c r="AF887">
        <f t="shared" si="119"/>
        <v>0</v>
      </c>
      <c r="AG887" s="7">
        <f t="shared" si="120"/>
        <v>33.782353165807109</v>
      </c>
      <c r="AH887" s="7">
        <f t="shared" si="121"/>
        <v>13.648293174196445</v>
      </c>
      <c r="AI887" s="7" t="e">
        <f t="shared" si="122"/>
        <v>#NUM!</v>
      </c>
      <c r="AJ887" s="7"/>
      <c r="AK887" s="7">
        <f t="shared" si="123"/>
        <v>2.032353165807109</v>
      </c>
      <c r="AL887" s="7">
        <f t="shared" si="124"/>
        <v>-1.1417068258035545</v>
      </c>
      <c r="AM887" s="7" t="e">
        <f t="shared" si="125"/>
        <v>#NUM!</v>
      </c>
    </row>
    <row r="888" spans="1:39" x14ac:dyDescent="0.25">
      <c r="A888" t="s">
        <v>77</v>
      </c>
      <c r="B888" t="s">
        <v>78</v>
      </c>
      <c r="C888" s="6">
        <v>40509</v>
      </c>
      <c r="D888">
        <v>2</v>
      </c>
      <c r="E888">
        <v>2</v>
      </c>
      <c r="F888">
        <v>1.4</v>
      </c>
      <c r="G888">
        <v>1</v>
      </c>
      <c r="H888">
        <v>1</v>
      </c>
      <c r="I888">
        <v>0.71</v>
      </c>
      <c r="J888">
        <v>30</v>
      </c>
      <c r="K888">
        <v>313</v>
      </c>
      <c r="L888">
        <v>47</v>
      </c>
      <c r="M888">
        <v>750</v>
      </c>
      <c r="N888">
        <v>14.09</v>
      </c>
      <c r="O888">
        <v>0.61</v>
      </c>
      <c r="P888">
        <v>20</v>
      </c>
      <c r="Q888">
        <v>163</v>
      </c>
      <c r="R888">
        <v>19</v>
      </c>
      <c r="S888">
        <v>300</v>
      </c>
      <c r="T888">
        <v>6.15</v>
      </c>
      <c r="U888">
        <v>0</v>
      </c>
      <c r="V888">
        <v>0</v>
      </c>
      <c r="W888">
        <v>0</v>
      </c>
      <c r="X888">
        <v>0</v>
      </c>
      <c r="Y888">
        <v>0</v>
      </c>
      <c r="Z888">
        <v>0</v>
      </c>
      <c r="AB888" t="s">
        <v>889</v>
      </c>
      <c r="AD888">
        <f t="shared" si="117"/>
        <v>50</v>
      </c>
      <c r="AE888">
        <f t="shared" si="118"/>
        <v>20</v>
      </c>
      <c r="AF888">
        <f t="shared" si="119"/>
        <v>0</v>
      </c>
      <c r="AG888" s="7">
        <f t="shared" si="120"/>
        <v>5.3141163289703242</v>
      </c>
      <c r="AH888" s="7">
        <f t="shared" si="121"/>
        <v>2.64</v>
      </c>
      <c r="AI888" s="7" t="e">
        <f t="shared" si="122"/>
        <v>#NUM!</v>
      </c>
      <c r="AJ888" s="7"/>
      <c r="AK888" s="7">
        <f t="shared" si="123"/>
        <v>-8.7758836710296748</v>
      </c>
      <c r="AL888" s="7">
        <f t="shared" si="124"/>
        <v>-3.5100000000000002</v>
      </c>
      <c r="AM888" s="7" t="e">
        <f t="shared" si="125"/>
        <v>#NUM!</v>
      </c>
    </row>
    <row r="889" spans="1:39" x14ac:dyDescent="0.25">
      <c r="A889" t="s">
        <v>77</v>
      </c>
      <c r="B889" t="s">
        <v>78</v>
      </c>
      <c r="C889" s="6">
        <v>40510</v>
      </c>
      <c r="D889">
        <v>2</v>
      </c>
      <c r="E889">
        <v>3</v>
      </c>
      <c r="F889">
        <v>1.4</v>
      </c>
      <c r="G889">
        <v>1</v>
      </c>
      <c r="H889">
        <v>1</v>
      </c>
      <c r="I889">
        <v>1</v>
      </c>
      <c r="J889">
        <v>20</v>
      </c>
      <c r="K889">
        <v>2417</v>
      </c>
      <c r="L889">
        <v>40</v>
      </c>
      <c r="M889">
        <v>0</v>
      </c>
      <c r="N889">
        <v>17.5</v>
      </c>
      <c r="O889">
        <v>0.87</v>
      </c>
      <c r="P889">
        <v>13</v>
      </c>
      <c r="Q889">
        <v>879</v>
      </c>
      <c r="R889">
        <v>23</v>
      </c>
      <c r="S889">
        <v>2500</v>
      </c>
      <c r="T889">
        <v>10.1</v>
      </c>
      <c r="U889">
        <v>0.71</v>
      </c>
      <c r="V889">
        <v>11</v>
      </c>
      <c r="W889">
        <v>343</v>
      </c>
      <c r="X889">
        <v>10</v>
      </c>
      <c r="Y889">
        <v>750</v>
      </c>
      <c r="Z889">
        <v>4.95</v>
      </c>
      <c r="AB889" t="s">
        <v>92</v>
      </c>
      <c r="AD889">
        <f t="shared" si="117"/>
        <v>44</v>
      </c>
      <c r="AE889">
        <f t="shared" si="118"/>
        <v>24</v>
      </c>
      <c r="AF889">
        <f t="shared" si="119"/>
        <v>11</v>
      </c>
      <c r="AG889" s="7">
        <f t="shared" si="120"/>
        <v>22.750600856691303</v>
      </c>
      <c r="AH889" s="7">
        <f t="shared" si="121"/>
        <v>10.48013364933114</v>
      </c>
      <c r="AI889" s="7">
        <f t="shared" si="122"/>
        <v>3.8553665432350814</v>
      </c>
      <c r="AJ889" s="7"/>
      <c r="AK889" s="7">
        <f t="shared" si="123"/>
        <v>5.2506008566913032</v>
      </c>
      <c r="AL889" s="7">
        <f t="shared" si="124"/>
        <v>0.38013364933114069</v>
      </c>
      <c r="AM889" s="7">
        <f t="shared" si="125"/>
        <v>-1.0946334567649187</v>
      </c>
    </row>
    <row r="890" spans="1:39" x14ac:dyDescent="0.25">
      <c r="A890" t="s">
        <v>77</v>
      </c>
      <c r="B890" t="s">
        <v>78</v>
      </c>
      <c r="C890" s="6">
        <v>40510</v>
      </c>
      <c r="D890">
        <v>2</v>
      </c>
      <c r="E890">
        <v>3</v>
      </c>
      <c r="F890">
        <v>1.4</v>
      </c>
      <c r="G890">
        <v>1</v>
      </c>
      <c r="H890">
        <v>1</v>
      </c>
      <c r="I890">
        <v>1</v>
      </c>
      <c r="J890">
        <v>27</v>
      </c>
      <c r="K890">
        <v>2503</v>
      </c>
      <c r="L890">
        <v>59</v>
      </c>
      <c r="M890">
        <v>0</v>
      </c>
      <c r="N890">
        <v>24.15</v>
      </c>
      <c r="O890">
        <v>0.87</v>
      </c>
      <c r="P890">
        <v>23</v>
      </c>
      <c r="Q890">
        <v>1081</v>
      </c>
      <c r="R890">
        <v>33</v>
      </c>
      <c r="S890">
        <v>2500</v>
      </c>
      <c r="T890">
        <v>13.16</v>
      </c>
      <c r="U890">
        <v>0.71</v>
      </c>
      <c r="V890">
        <v>13</v>
      </c>
      <c r="W890">
        <v>367</v>
      </c>
      <c r="X890">
        <v>11</v>
      </c>
      <c r="Y890">
        <v>750</v>
      </c>
      <c r="Z890">
        <v>5.19</v>
      </c>
      <c r="AB890" t="s">
        <v>93</v>
      </c>
      <c r="AD890">
        <f t="shared" si="117"/>
        <v>63</v>
      </c>
      <c r="AE890">
        <f t="shared" si="118"/>
        <v>36</v>
      </c>
      <c r="AF890">
        <f t="shared" si="119"/>
        <v>13</v>
      </c>
      <c r="AG890" s="7">
        <f t="shared" si="120"/>
        <v>28.56230200619731</v>
      </c>
      <c r="AH890" s="7">
        <f t="shared" si="121"/>
        <v>13.571876052097531</v>
      </c>
      <c r="AI890" s="7">
        <f t="shared" si="122"/>
        <v>4.2876878615569733</v>
      </c>
      <c r="AJ890" s="7"/>
      <c r="AK890" s="7">
        <f t="shared" si="123"/>
        <v>4.4123020061973115</v>
      </c>
      <c r="AL890" s="7">
        <f t="shared" si="124"/>
        <v>0.41187605209753109</v>
      </c>
      <c r="AM890" s="7">
        <f t="shared" si="125"/>
        <v>-0.90231213844302705</v>
      </c>
    </row>
    <row r="891" spans="1:39" x14ac:dyDescent="0.25">
      <c r="A891" t="s">
        <v>77</v>
      </c>
      <c r="B891" t="s">
        <v>78</v>
      </c>
      <c r="C891" s="6">
        <v>40510</v>
      </c>
      <c r="D891">
        <v>2</v>
      </c>
      <c r="E891">
        <v>3</v>
      </c>
      <c r="F891">
        <v>1.4</v>
      </c>
      <c r="G891">
        <v>1</v>
      </c>
      <c r="H891">
        <v>1</v>
      </c>
      <c r="I891">
        <v>0.87</v>
      </c>
      <c r="J891">
        <v>3</v>
      </c>
      <c r="K891">
        <v>747</v>
      </c>
      <c r="L891">
        <v>41</v>
      </c>
      <c r="M891">
        <v>2500</v>
      </c>
      <c r="N891">
        <v>15.61</v>
      </c>
      <c r="O891">
        <v>0.8</v>
      </c>
      <c r="P891">
        <v>15</v>
      </c>
      <c r="Q891">
        <v>713</v>
      </c>
      <c r="R891">
        <v>39</v>
      </c>
      <c r="S891">
        <v>1500</v>
      </c>
      <c r="T891">
        <v>13.78</v>
      </c>
      <c r="U891">
        <v>0.71</v>
      </c>
      <c r="V891">
        <v>23</v>
      </c>
      <c r="W891">
        <v>497</v>
      </c>
      <c r="X891">
        <v>24</v>
      </c>
      <c r="Y891">
        <v>750</v>
      </c>
      <c r="Z891">
        <v>8.41</v>
      </c>
      <c r="AA891" t="s">
        <v>667</v>
      </c>
      <c r="AD891">
        <f t="shared" si="117"/>
        <v>41</v>
      </c>
      <c r="AE891">
        <f t="shared" si="118"/>
        <v>38</v>
      </c>
      <c r="AF891">
        <f t="shared" si="119"/>
        <v>23</v>
      </c>
      <c r="AG891" s="7">
        <f t="shared" si="120"/>
        <v>11.05873670642427</v>
      </c>
      <c r="AH891" s="7">
        <f t="shared" si="121"/>
        <v>10.386307859948159</v>
      </c>
      <c r="AI891" s="7"/>
      <c r="AJ891" s="7"/>
      <c r="AK891" s="7">
        <f t="shared" si="123"/>
        <v>-4.5512632935757296</v>
      </c>
      <c r="AL891" s="7">
        <f t="shared" si="124"/>
        <v>-3.3936921400518401</v>
      </c>
      <c r="AM891" s="7">
        <f t="shared" si="125"/>
        <v>-8.41</v>
      </c>
    </row>
    <row r="892" spans="1:39" x14ac:dyDescent="0.25">
      <c r="A892" t="s">
        <v>77</v>
      </c>
      <c r="B892" t="s">
        <v>78</v>
      </c>
      <c r="C892" s="6">
        <v>40510</v>
      </c>
      <c r="D892">
        <v>2</v>
      </c>
      <c r="E892">
        <v>2</v>
      </c>
      <c r="F892">
        <v>1.4</v>
      </c>
      <c r="G892">
        <v>1</v>
      </c>
      <c r="H892">
        <v>1</v>
      </c>
      <c r="I892">
        <v>1</v>
      </c>
      <c r="J892">
        <v>4</v>
      </c>
      <c r="K892">
        <v>3678</v>
      </c>
      <c r="L892">
        <v>59</v>
      </c>
      <c r="M892">
        <v>0</v>
      </c>
      <c r="N892">
        <v>24.15</v>
      </c>
      <c r="O892">
        <v>0.97</v>
      </c>
      <c r="P892">
        <v>13</v>
      </c>
      <c r="Q892">
        <v>2478</v>
      </c>
      <c r="R892">
        <v>14</v>
      </c>
      <c r="S892">
        <v>5000</v>
      </c>
      <c r="T892">
        <v>16.39</v>
      </c>
      <c r="U892">
        <v>0</v>
      </c>
      <c r="V892">
        <v>0</v>
      </c>
      <c r="W892">
        <v>0</v>
      </c>
      <c r="X892">
        <v>0</v>
      </c>
      <c r="Y892">
        <v>0</v>
      </c>
      <c r="Z892">
        <v>0</v>
      </c>
      <c r="AA892" t="s">
        <v>1041</v>
      </c>
      <c r="AD892">
        <f t="shared" si="117"/>
        <v>17</v>
      </c>
      <c r="AE892">
        <f t="shared" si="118"/>
        <v>13</v>
      </c>
      <c r="AF892">
        <f t="shared" si="119"/>
        <v>0</v>
      </c>
      <c r="AG892" s="7">
        <f t="shared" si="120"/>
        <v>20.927986705690834</v>
      </c>
      <c r="AH892" s="7">
        <f t="shared" si="121"/>
        <v>16.652692406551516</v>
      </c>
      <c r="AI892" s="7"/>
      <c r="AJ892" s="7"/>
      <c r="AK892" s="7">
        <f t="shared" si="123"/>
        <v>-3.2220132943091642</v>
      </c>
      <c r="AL892" s="7">
        <f t="shared" si="124"/>
        <v>0.26269240655151549</v>
      </c>
      <c r="AM892" s="7">
        <f t="shared" si="125"/>
        <v>0</v>
      </c>
    </row>
    <row r="893" spans="1:39" x14ac:dyDescent="0.25">
      <c r="A893" t="s">
        <v>77</v>
      </c>
      <c r="B893" t="s">
        <v>78</v>
      </c>
      <c r="C893" s="6">
        <v>40511</v>
      </c>
      <c r="D893">
        <v>2</v>
      </c>
      <c r="E893">
        <v>3</v>
      </c>
      <c r="F893">
        <v>1.4</v>
      </c>
      <c r="G893">
        <v>0.8</v>
      </c>
      <c r="H893">
        <v>1</v>
      </c>
      <c r="I893">
        <v>1</v>
      </c>
      <c r="J893">
        <v>17</v>
      </c>
      <c r="K893">
        <v>1852</v>
      </c>
      <c r="L893">
        <v>45</v>
      </c>
      <c r="M893">
        <v>0</v>
      </c>
      <c r="N893">
        <v>15.4</v>
      </c>
      <c r="O893">
        <v>0.87</v>
      </c>
      <c r="P893">
        <v>18</v>
      </c>
      <c r="Q893">
        <v>874</v>
      </c>
      <c r="R893">
        <v>28</v>
      </c>
      <c r="S893">
        <v>2500</v>
      </c>
      <c r="T893">
        <v>9.31</v>
      </c>
      <c r="U893">
        <v>0.71</v>
      </c>
      <c r="V893">
        <v>12</v>
      </c>
      <c r="W893">
        <v>326</v>
      </c>
      <c r="X893">
        <v>11</v>
      </c>
      <c r="Y893">
        <v>750</v>
      </c>
      <c r="Z893">
        <v>4.1500000000000004</v>
      </c>
      <c r="AB893" t="s">
        <v>94</v>
      </c>
      <c r="AD893">
        <f t="shared" si="117"/>
        <v>47</v>
      </c>
      <c r="AE893">
        <f t="shared" si="118"/>
        <v>30</v>
      </c>
      <c r="AF893">
        <f t="shared" si="119"/>
        <v>12</v>
      </c>
      <c r="AG893" s="7">
        <f t="shared" si="120"/>
        <v>20.430004932537297</v>
      </c>
      <c r="AH893" s="7">
        <f t="shared" si="121"/>
        <v>11.119965700408454</v>
      </c>
      <c r="AI893" s="7"/>
      <c r="AJ893" s="7"/>
      <c r="AK893" s="7">
        <f t="shared" si="123"/>
        <v>5.0300049325372971</v>
      </c>
      <c r="AL893" s="7">
        <f t="shared" si="124"/>
        <v>1.8099657004084531</v>
      </c>
      <c r="AM893" s="7">
        <f t="shared" si="125"/>
        <v>-4.1500000000000004</v>
      </c>
    </row>
    <row r="894" spans="1:39" x14ac:dyDescent="0.25">
      <c r="A894" t="s">
        <v>77</v>
      </c>
      <c r="B894" t="s">
        <v>78</v>
      </c>
      <c r="C894" s="6">
        <v>40511</v>
      </c>
      <c r="D894">
        <v>2</v>
      </c>
      <c r="E894">
        <v>3</v>
      </c>
      <c r="F894">
        <v>1.4</v>
      </c>
      <c r="G894">
        <v>1</v>
      </c>
      <c r="H894">
        <v>1</v>
      </c>
      <c r="I894">
        <v>1</v>
      </c>
      <c r="J894">
        <v>19</v>
      </c>
      <c r="K894">
        <v>2554</v>
      </c>
      <c r="L894">
        <v>62</v>
      </c>
      <c r="M894">
        <v>0</v>
      </c>
      <c r="N894">
        <v>25</v>
      </c>
      <c r="O894">
        <v>0.87</v>
      </c>
      <c r="P894">
        <v>13</v>
      </c>
      <c r="Q894">
        <v>817</v>
      </c>
      <c r="R894">
        <v>22</v>
      </c>
      <c r="S894">
        <v>2500</v>
      </c>
      <c r="T894">
        <v>9.8000000000000007</v>
      </c>
      <c r="U894">
        <v>0.71</v>
      </c>
      <c r="V894">
        <v>12</v>
      </c>
      <c r="W894">
        <v>384</v>
      </c>
      <c r="X894">
        <v>10</v>
      </c>
      <c r="Y894">
        <v>750</v>
      </c>
      <c r="Z894">
        <v>4.95</v>
      </c>
      <c r="AB894" t="s">
        <v>95</v>
      </c>
      <c r="AD894">
        <f t="shared" si="117"/>
        <v>44</v>
      </c>
      <c r="AE894">
        <f t="shared" si="118"/>
        <v>25</v>
      </c>
      <c r="AF894">
        <f t="shared" si="119"/>
        <v>12</v>
      </c>
      <c r="AG894" s="7">
        <f t="shared" si="120"/>
        <v>23.36155092961982</v>
      </c>
      <c r="AH894" s="7">
        <f t="shared" si="121"/>
        <v>10.06731500420902</v>
      </c>
      <c r="AI894" s="7"/>
      <c r="AJ894" s="7"/>
      <c r="AK894" s="7">
        <f t="shared" si="123"/>
        <v>-1.6384490703801795</v>
      </c>
      <c r="AL894" s="7">
        <f t="shared" si="124"/>
        <v>0.26731500420901888</v>
      </c>
      <c r="AM894" s="7">
        <f t="shared" si="125"/>
        <v>-4.95</v>
      </c>
    </row>
    <row r="895" spans="1:39" x14ac:dyDescent="0.25">
      <c r="A895" t="s">
        <v>77</v>
      </c>
      <c r="B895" t="s">
        <v>78</v>
      </c>
      <c r="C895" s="6">
        <v>40511</v>
      </c>
      <c r="D895">
        <v>2</v>
      </c>
      <c r="E895">
        <v>3</v>
      </c>
      <c r="F895">
        <v>1.4</v>
      </c>
      <c r="G895">
        <v>1</v>
      </c>
      <c r="H895">
        <v>1</v>
      </c>
      <c r="I895">
        <v>0.87</v>
      </c>
      <c r="J895">
        <v>13</v>
      </c>
      <c r="K895">
        <v>855</v>
      </c>
      <c r="L895">
        <v>45</v>
      </c>
      <c r="M895">
        <v>2500</v>
      </c>
      <c r="N895">
        <v>16.84</v>
      </c>
      <c r="O895">
        <v>0.8</v>
      </c>
      <c r="P895">
        <v>17</v>
      </c>
      <c r="Q895">
        <v>602</v>
      </c>
      <c r="R895">
        <v>33</v>
      </c>
      <c r="S895">
        <v>1500</v>
      </c>
      <c r="T895">
        <v>12.09</v>
      </c>
      <c r="U895">
        <v>0.71</v>
      </c>
      <c r="V895">
        <v>18</v>
      </c>
      <c r="W895">
        <v>329</v>
      </c>
      <c r="X895">
        <v>17</v>
      </c>
      <c r="Y895">
        <v>750</v>
      </c>
      <c r="Z895">
        <v>6.68</v>
      </c>
      <c r="AB895" t="s">
        <v>96</v>
      </c>
      <c r="AD895">
        <f t="shared" si="117"/>
        <v>48</v>
      </c>
      <c r="AE895">
        <f t="shared" si="118"/>
        <v>35</v>
      </c>
      <c r="AF895">
        <f t="shared" si="119"/>
        <v>18</v>
      </c>
      <c r="AG895" s="7">
        <f t="shared" si="120"/>
        <v>12.96400558654889</v>
      </c>
      <c r="AH895" s="7">
        <f t="shared" si="121"/>
        <v>8.8291650088870952</v>
      </c>
      <c r="AI895" s="7"/>
      <c r="AJ895" s="7"/>
      <c r="AK895" s="7">
        <f t="shared" si="123"/>
        <v>-3.8759944134511102</v>
      </c>
      <c r="AL895" s="7">
        <f t="shared" si="124"/>
        <v>-3.2608349911129046</v>
      </c>
      <c r="AM895" s="7">
        <f t="shared" si="125"/>
        <v>-6.68</v>
      </c>
    </row>
    <row r="896" spans="1:39" x14ac:dyDescent="0.25">
      <c r="A896" t="s">
        <v>77</v>
      </c>
      <c r="B896" t="s">
        <v>78</v>
      </c>
      <c r="C896" s="6">
        <v>40511</v>
      </c>
      <c r="D896">
        <v>2</v>
      </c>
      <c r="E896">
        <v>2</v>
      </c>
      <c r="F896">
        <v>1.4</v>
      </c>
      <c r="G896">
        <v>1</v>
      </c>
      <c r="H896">
        <v>1</v>
      </c>
      <c r="I896">
        <v>1</v>
      </c>
      <c r="J896">
        <v>28</v>
      </c>
      <c r="K896">
        <v>4093</v>
      </c>
      <c r="L896">
        <v>130</v>
      </c>
      <c r="M896">
        <v>0</v>
      </c>
      <c r="N896">
        <v>31.75</v>
      </c>
      <c r="O896">
        <v>0.97</v>
      </c>
      <c r="P896">
        <v>36</v>
      </c>
      <c r="Q896">
        <v>2399</v>
      </c>
      <c r="R896">
        <v>36</v>
      </c>
      <c r="S896">
        <v>5000</v>
      </c>
      <c r="T896">
        <v>17.68</v>
      </c>
      <c r="U896">
        <v>0</v>
      </c>
      <c r="V896">
        <v>0</v>
      </c>
      <c r="W896">
        <v>0</v>
      </c>
      <c r="X896">
        <v>0</v>
      </c>
      <c r="Y896">
        <v>0</v>
      </c>
      <c r="Z896">
        <v>0</v>
      </c>
      <c r="AB896" t="s">
        <v>890</v>
      </c>
      <c r="AD896">
        <f t="shared" si="117"/>
        <v>64</v>
      </c>
      <c r="AE896">
        <f t="shared" si="118"/>
        <v>36</v>
      </c>
      <c r="AF896">
        <f t="shared" si="119"/>
        <v>0</v>
      </c>
      <c r="AG896" s="7">
        <f t="shared" si="120"/>
        <v>35.622314383322511</v>
      </c>
      <c r="AH896" s="7">
        <f t="shared" si="121"/>
        <v>21.049133080321216</v>
      </c>
      <c r="AI896" s="7"/>
      <c r="AJ896" s="7"/>
      <c r="AK896" s="7">
        <f t="shared" si="123"/>
        <v>3.8723143833225109</v>
      </c>
      <c r="AL896" s="7">
        <f t="shared" si="124"/>
        <v>3.3691330803212161</v>
      </c>
      <c r="AM896" s="7">
        <f t="shared" si="125"/>
        <v>0</v>
      </c>
    </row>
    <row r="897" spans="1:39" x14ac:dyDescent="0.25">
      <c r="A897" t="s">
        <v>77</v>
      </c>
      <c r="B897" t="s">
        <v>78</v>
      </c>
      <c r="C897" s="6">
        <v>40512</v>
      </c>
      <c r="D897">
        <v>2</v>
      </c>
      <c r="E897">
        <v>3</v>
      </c>
      <c r="F897">
        <v>1.4</v>
      </c>
      <c r="G897">
        <v>1</v>
      </c>
      <c r="H897">
        <v>1</v>
      </c>
      <c r="I897">
        <v>1</v>
      </c>
      <c r="J897">
        <v>15</v>
      </c>
      <c r="K897">
        <v>2276</v>
      </c>
      <c r="L897">
        <v>55</v>
      </c>
      <c r="M897">
        <v>0</v>
      </c>
      <c r="N897">
        <v>22.75</v>
      </c>
      <c r="O897">
        <v>0.87</v>
      </c>
      <c r="P897">
        <v>13</v>
      </c>
      <c r="Q897">
        <v>809</v>
      </c>
      <c r="R897">
        <v>22</v>
      </c>
      <c r="S897">
        <v>2500</v>
      </c>
      <c r="T897">
        <v>9.8000000000000007</v>
      </c>
      <c r="U897">
        <v>0.71</v>
      </c>
      <c r="V897">
        <v>11</v>
      </c>
      <c r="W897">
        <v>378</v>
      </c>
      <c r="X897">
        <v>10</v>
      </c>
      <c r="Y897">
        <v>750</v>
      </c>
      <c r="Z897">
        <v>4.95</v>
      </c>
      <c r="AB897" t="s">
        <v>97</v>
      </c>
      <c r="AD897">
        <f t="shared" si="117"/>
        <v>39</v>
      </c>
      <c r="AE897">
        <f t="shared" si="118"/>
        <v>24</v>
      </c>
      <c r="AF897">
        <f t="shared" si="119"/>
        <v>11</v>
      </c>
      <c r="AG897" s="7">
        <f t="shared" si="120"/>
        <v>21.106112295680703</v>
      </c>
      <c r="AH897" s="7">
        <f t="shared" si="121"/>
        <v>9.8896962993619368</v>
      </c>
      <c r="AI897" s="7"/>
      <c r="AJ897" s="7"/>
      <c r="AK897" s="7">
        <f t="shared" si="123"/>
        <v>-1.6438877043192974</v>
      </c>
      <c r="AL897" s="7">
        <f t="shared" si="124"/>
        <v>8.9696299361936127E-2</v>
      </c>
      <c r="AM897" s="7">
        <f t="shared" si="125"/>
        <v>-4.95</v>
      </c>
    </row>
    <row r="898" spans="1:39" x14ac:dyDescent="0.25">
      <c r="A898" t="s">
        <v>77</v>
      </c>
      <c r="B898" t="s">
        <v>78</v>
      </c>
      <c r="C898" s="6">
        <v>40512</v>
      </c>
      <c r="D898">
        <v>2</v>
      </c>
      <c r="E898">
        <v>3</v>
      </c>
      <c r="F898">
        <v>1.4</v>
      </c>
      <c r="G898">
        <v>0.8</v>
      </c>
      <c r="H898">
        <v>1</v>
      </c>
      <c r="I898">
        <v>1</v>
      </c>
      <c r="J898">
        <v>16</v>
      </c>
      <c r="K898">
        <v>1830</v>
      </c>
      <c r="L898">
        <v>40</v>
      </c>
      <c r="M898">
        <v>0</v>
      </c>
      <c r="N898">
        <v>14</v>
      </c>
      <c r="O898">
        <v>0.87</v>
      </c>
      <c r="P898">
        <v>18</v>
      </c>
      <c r="Q898">
        <v>798</v>
      </c>
      <c r="R898">
        <v>26</v>
      </c>
      <c r="S898">
        <v>2500</v>
      </c>
      <c r="T898">
        <v>8.82</v>
      </c>
      <c r="U898">
        <v>0.71</v>
      </c>
      <c r="V898">
        <v>12</v>
      </c>
      <c r="W898">
        <v>282</v>
      </c>
      <c r="X898">
        <v>11</v>
      </c>
      <c r="Y898">
        <v>750</v>
      </c>
      <c r="Z898">
        <v>4.1500000000000004</v>
      </c>
      <c r="AB898" t="s">
        <v>98</v>
      </c>
      <c r="AD898">
        <f t="shared" ref="AD898:AD961" si="126">(J898+P898+V898)</f>
        <v>46</v>
      </c>
      <c r="AE898">
        <f t="shared" ref="AE898:AE961" si="127">(+P898+V898)</f>
        <v>30</v>
      </c>
      <c r="AF898">
        <f t="shared" ref="AF898:AF961" si="128">+V898</f>
        <v>12</v>
      </c>
      <c r="AG898" s="7">
        <f t="shared" ref="AG898:AG961" si="129">(MAX($AN$7,(((LOG10(K898)^$AN$2))+(K898/$AN$3)+$AN$4))*(1+((AD898-32)/100)))+((AD898&gt;48)*(AD898-48)*0.1)</f>
        <v>20.125827278010966</v>
      </c>
      <c r="AH898" s="7">
        <f t="shared" ref="AH898:AH961" si="130">MAX($AN$7,(((LOG10(Q898)^$AN$2))+(Q898/$AN$3)+$AN$4))*(1+((AE898-32)/100))+((AE898&gt;48)*(AE898-48)*0.1)</f>
        <v>10.432179204473741</v>
      </c>
      <c r="AI898" s="7"/>
      <c r="AJ898" s="7"/>
      <c r="AK898" s="7">
        <f t="shared" ref="AK898:AK961" si="131">+AG898-N898</f>
        <v>6.1258272780109664</v>
      </c>
      <c r="AL898" s="7">
        <f t="shared" ref="AL898:AL961" si="132">+AH898-T898</f>
        <v>1.6121792044737404</v>
      </c>
      <c r="AM898" s="7">
        <f t="shared" ref="AM898:AM961" si="133">+AI898-Z898</f>
        <v>-4.1500000000000004</v>
      </c>
    </row>
    <row r="899" spans="1:39" x14ac:dyDescent="0.25">
      <c r="A899" t="s">
        <v>77</v>
      </c>
      <c r="B899" t="s">
        <v>78</v>
      </c>
      <c r="C899" s="6">
        <v>40512</v>
      </c>
      <c r="D899">
        <v>2</v>
      </c>
      <c r="E899">
        <v>2</v>
      </c>
      <c r="F899">
        <v>1.4</v>
      </c>
      <c r="G899">
        <v>1</v>
      </c>
      <c r="H899">
        <v>1</v>
      </c>
      <c r="I899">
        <v>0.71</v>
      </c>
      <c r="J899">
        <v>49</v>
      </c>
      <c r="K899">
        <v>294</v>
      </c>
      <c r="L899">
        <v>87</v>
      </c>
      <c r="M899">
        <v>750</v>
      </c>
      <c r="N899">
        <v>19.84</v>
      </c>
      <c r="O899">
        <v>0.61</v>
      </c>
      <c r="P899">
        <v>42</v>
      </c>
      <c r="Q899">
        <v>160</v>
      </c>
      <c r="R899">
        <v>41</v>
      </c>
      <c r="S899">
        <v>300</v>
      </c>
      <c r="T899">
        <v>10.81</v>
      </c>
      <c r="U899">
        <v>0</v>
      </c>
      <c r="V899">
        <v>0</v>
      </c>
      <c r="W899">
        <v>0</v>
      </c>
      <c r="X899">
        <v>0</v>
      </c>
      <c r="Y899">
        <v>0</v>
      </c>
      <c r="Z899">
        <v>0</v>
      </c>
      <c r="AB899" t="s">
        <v>891</v>
      </c>
      <c r="AD899">
        <f t="shared" si="126"/>
        <v>91</v>
      </c>
      <c r="AE899">
        <f t="shared" si="127"/>
        <v>42</v>
      </c>
      <c r="AF899">
        <f t="shared" si="128"/>
        <v>0</v>
      </c>
      <c r="AG899" s="7">
        <f t="shared" si="129"/>
        <v>10.610442423339347</v>
      </c>
      <c r="AH899" s="7">
        <f t="shared" si="130"/>
        <v>3.3000000000000003</v>
      </c>
      <c r="AI899" s="7"/>
      <c r="AJ899" s="7"/>
      <c r="AK899" s="7">
        <f t="shared" si="131"/>
        <v>-9.2295575766606532</v>
      </c>
      <c r="AL899" s="7">
        <f t="shared" si="132"/>
        <v>-7.51</v>
      </c>
      <c r="AM899" s="7">
        <f t="shared" si="133"/>
        <v>0</v>
      </c>
    </row>
    <row r="900" spans="1:39" x14ac:dyDescent="0.25">
      <c r="A900" t="s">
        <v>77</v>
      </c>
      <c r="B900" t="s">
        <v>78</v>
      </c>
      <c r="C900" s="6">
        <v>40512</v>
      </c>
      <c r="D900">
        <v>2</v>
      </c>
      <c r="E900">
        <v>2</v>
      </c>
      <c r="F900">
        <v>1.4</v>
      </c>
      <c r="G900">
        <v>1</v>
      </c>
      <c r="H900">
        <v>1</v>
      </c>
      <c r="I900">
        <v>1</v>
      </c>
      <c r="J900">
        <v>20</v>
      </c>
      <c r="K900">
        <v>3105</v>
      </c>
      <c r="L900">
        <v>149</v>
      </c>
      <c r="M900">
        <v>0</v>
      </c>
      <c r="N900">
        <v>32.99</v>
      </c>
      <c r="O900">
        <v>0.87</v>
      </c>
      <c r="P900">
        <v>22</v>
      </c>
      <c r="Q900">
        <v>1313</v>
      </c>
      <c r="R900">
        <v>22</v>
      </c>
      <c r="S900">
        <v>2500</v>
      </c>
      <c r="T900">
        <v>20.83</v>
      </c>
      <c r="U900">
        <v>0</v>
      </c>
      <c r="V900">
        <v>0</v>
      </c>
      <c r="W900">
        <v>0</v>
      </c>
      <c r="X900">
        <v>0</v>
      </c>
      <c r="Y900">
        <v>0</v>
      </c>
      <c r="Z900">
        <v>0</v>
      </c>
      <c r="AB900" t="s">
        <v>892</v>
      </c>
      <c r="AD900">
        <f t="shared" si="126"/>
        <v>42</v>
      </c>
      <c r="AE900">
        <f t="shared" si="127"/>
        <v>22</v>
      </c>
      <c r="AF900">
        <f t="shared" si="128"/>
        <v>0</v>
      </c>
      <c r="AG900" s="7">
        <f t="shared" si="129"/>
        <v>25.12480428962493</v>
      </c>
      <c r="AH900" s="7">
        <f t="shared" si="130"/>
        <v>13.217232042863928</v>
      </c>
      <c r="AI900" s="7"/>
      <c r="AJ900" s="7"/>
      <c r="AK900" s="7">
        <f t="shared" si="131"/>
        <v>-7.8651957103750725</v>
      </c>
      <c r="AL900" s="7">
        <f t="shared" si="132"/>
        <v>-7.6127679571360698</v>
      </c>
      <c r="AM900" s="7">
        <f t="shared" si="133"/>
        <v>0</v>
      </c>
    </row>
    <row r="901" spans="1:39" x14ac:dyDescent="0.25">
      <c r="A901" t="s">
        <v>77</v>
      </c>
      <c r="B901" t="s">
        <v>78</v>
      </c>
      <c r="C901" s="6">
        <v>40513</v>
      </c>
      <c r="D901">
        <v>2</v>
      </c>
      <c r="E901">
        <v>3</v>
      </c>
      <c r="F901">
        <v>1.4</v>
      </c>
      <c r="G901">
        <v>1</v>
      </c>
      <c r="H901">
        <v>1</v>
      </c>
      <c r="I901">
        <v>1</v>
      </c>
      <c r="J901">
        <v>19</v>
      </c>
      <c r="K901">
        <v>2659</v>
      </c>
      <c r="L901">
        <v>42</v>
      </c>
      <c r="M901">
        <v>0</v>
      </c>
      <c r="N901">
        <v>0</v>
      </c>
      <c r="O901">
        <v>0.87</v>
      </c>
      <c r="P901">
        <v>12</v>
      </c>
      <c r="Q901">
        <v>787</v>
      </c>
      <c r="R901">
        <v>23</v>
      </c>
      <c r="S901">
        <v>2500</v>
      </c>
      <c r="T901">
        <v>0</v>
      </c>
      <c r="U901">
        <v>0.71</v>
      </c>
      <c r="V901">
        <v>13</v>
      </c>
      <c r="W901">
        <v>335</v>
      </c>
      <c r="X901">
        <v>11</v>
      </c>
      <c r="Y901">
        <v>750</v>
      </c>
      <c r="Z901">
        <v>0</v>
      </c>
      <c r="AB901" t="s">
        <v>79</v>
      </c>
      <c r="AD901">
        <f t="shared" si="126"/>
        <v>44</v>
      </c>
      <c r="AE901">
        <f t="shared" si="127"/>
        <v>25</v>
      </c>
      <c r="AF901">
        <f t="shared" si="128"/>
        <v>13</v>
      </c>
      <c r="AG901" s="7">
        <f t="shared" si="129"/>
        <v>23.812358796248539</v>
      </c>
      <c r="AH901" s="7">
        <f t="shared" si="130"/>
        <v>9.8016521329881616</v>
      </c>
      <c r="AI901" s="7"/>
      <c r="AJ901" s="7"/>
      <c r="AK901" s="7">
        <f t="shared" si="131"/>
        <v>23.812358796248539</v>
      </c>
      <c r="AL901" s="7">
        <f t="shared" si="132"/>
        <v>9.8016521329881616</v>
      </c>
      <c r="AM901" s="7">
        <f t="shared" si="133"/>
        <v>0</v>
      </c>
    </row>
    <row r="902" spans="1:39" x14ac:dyDescent="0.25">
      <c r="A902" t="s">
        <v>77</v>
      </c>
      <c r="B902" t="s">
        <v>78</v>
      </c>
      <c r="C902" s="6">
        <v>40513</v>
      </c>
      <c r="D902">
        <v>2</v>
      </c>
      <c r="E902">
        <v>3</v>
      </c>
      <c r="F902">
        <v>1.4</v>
      </c>
      <c r="G902">
        <v>1</v>
      </c>
      <c r="H902">
        <v>1</v>
      </c>
      <c r="I902">
        <v>0.87</v>
      </c>
      <c r="J902">
        <v>1</v>
      </c>
      <c r="K902">
        <v>600</v>
      </c>
      <c r="L902">
        <v>35</v>
      </c>
      <c r="M902">
        <v>2500</v>
      </c>
      <c r="N902">
        <v>13.77</v>
      </c>
      <c r="O902">
        <v>0.8</v>
      </c>
      <c r="P902">
        <v>9</v>
      </c>
      <c r="Q902">
        <v>564</v>
      </c>
      <c r="R902">
        <v>34</v>
      </c>
      <c r="S902">
        <v>1500</v>
      </c>
      <c r="T902">
        <v>12.37</v>
      </c>
      <c r="U902">
        <v>0.71</v>
      </c>
      <c r="V902">
        <v>25</v>
      </c>
      <c r="W902">
        <v>439</v>
      </c>
      <c r="X902">
        <v>26</v>
      </c>
      <c r="Y902">
        <v>750</v>
      </c>
      <c r="Z902">
        <v>8.9</v>
      </c>
      <c r="AA902" t="s">
        <v>664</v>
      </c>
      <c r="AD902">
        <f t="shared" si="126"/>
        <v>35</v>
      </c>
      <c r="AE902">
        <f t="shared" si="127"/>
        <v>34</v>
      </c>
      <c r="AF902">
        <f t="shared" si="128"/>
        <v>25</v>
      </c>
      <c r="AG902" s="7">
        <f t="shared" si="129"/>
        <v>8.8048871074613508</v>
      </c>
      <c r="AH902" s="7">
        <f t="shared" si="130"/>
        <v>8.276261910701793</v>
      </c>
      <c r="AI902" s="7"/>
      <c r="AJ902" s="7"/>
      <c r="AK902" s="7">
        <f t="shared" si="131"/>
        <v>-4.9651128925386487</v>
      </c>
      <c r="AL902" s="7">
        <f t="shared" si="132"/>
        <v>-4.0937380892982063</v>
      </c>
      <c r="AM902" s="7">
        <f t="shared" si="133"/>
        <v>-8.9</v>
      </c>
    </row>
    <row r="903" spans="1:39" x14ac:dyDescent="0.25">
      <c r="A903" t="s">
        <v>77</v>
      </c>
      <c r="B903" t="s">
        <v>78</v>
      </c>
      <c r="C903" s="6">
        <v>40513</v>
      </c>
      <c r="D903">
        <v>2</v>
      </c>
      <c r="E903">
        <v>2</v>
      </c>
      <c r="F903">
        <v>1.4</v>
      </c>
      <c r="G903">
        <v>1</v>
      </c>
      <c r="H903">
        <v>1</v>
      </c>
      <c r="I903">
        <v>1</v>
      </c>
      <c r="J903">
        <v>2</v>
      </c>
      <c r="K903">
        <v>2712</v>
      </c>
      <c r="L903">
        <v>51</v>
      </c>
      <c r="M903">
        <v>0</v>
      </c>
      <c r="N903">
        <v>21.35</v>
      </c>
      <c r="O903">
        <v>0.97</v>
      </c>
      <c r="P903">
        <v>14</v>
      </c>
      <c r="Q903">
        <v>2674</v>
      </c>
      <c r="R903">
        <v>15</v>
      </c>
      <c r="S903">
        <v>5000</v>
      </c>
      <c r="T903">
        <v>14.46</v>
      </c>
      <c r="U903">
        <v>0</v>
      </c>
      <c r="V903">
        <v>0</v>
      </c>
      <c r="W903">
        <v>0</v>
      </c>
      <c r="X903">
        <v>0</v>
      </c>
      <c r="Y903">
        <v>0</v>
      </c>
      <c r="Z903">
        <v>0</v>
      </c>
      <c r="AA903" t="s">
        <v>1038</v>
      </c>
      <c r="AD903">
        <f t="shared" si="126"/>
        <v>16</v>
      </c>
      <c r="AE903">
        <f t="shared" si="127"/>
        <v>14</v>
      </c>
      <c r="AF903">
        <f t="shared" si="128"/>
        <v>0</v>
      </c>
      <c r="AG903" s="7">
        <f t="shared" si="129"/>
        <v>18.025899459102689</v>
      </c>
      <c r="AH903" s="7">
        <f t="shared" si="130"/>
        <v>17.48034604160685</v>
      </c>
      <c r="AI903" s="7"/>
      <c r="AJ903" s="7"/>
      <c r="AK903" s="7">
        <f t="shared" si="131"/>
        <v>-3.3241005408973123</v>
      </c>
      <c r="AL903" s="7">
        <f t="shared" si="132"/>
        <v>3.0203460416068495</v>
      </c>
      <c r="AM903" s="7">
        <f t="shared" si="133"/>
        <v>0</v>
      </c>
    </row>
    <row r="904" spans="1:39" x14ac:dyDescent="0.25">
      <c r="A904" t="s">
        <v>77</v>
      </c>
      <c r="B904" t="s">
        <v>78</v>
      </c>
      <c r="C904" s="6">
        <v>40513</v>
      </c>
      <c r="D904">
        <v>2</v>
      </c>
      <c r="E904">
        <v>2</v>
      </c>
      <c r="F904">
        <v>1.4</v>
      </c>
      <c r="G904">
        <v>1</v>
      </c>
      <c r="H904">
        <v>1</v>
      </c>
      <c r="I904">
        <v>1</v>
      </c>
      <c r="J904">
        <v>17</v>
      </c>
      <c r="K904">
        <v>5136</v>
      </c>
      <c r="L904">
        <v>102</v>
      </c>
      <c r="M904">
        <v>0</v>
      </c>
      <c r="N904">
        <v>29.54</v>
      </c>
      <c r="O904">
        <v>0.97</v>
      </c>
      <c r="P904">
        <v>25</v>
      </c>
      <c r="Q904">
        <v>2865</v>
      </c>
      <c r="R904">
        <v>24</v>
      </c>
      <c r="S904">
        <v>5000</v>
      </c>
      <c r="T904">
        <v>22.5</v>
      </c>
      <c r="U904">
        <v>0</v>
      </c>
      <c r="V904">
        <v>0</v>
      </c>
      <c r="W904">
        <v>0</v>
      </c>
      <c r="X904">
        <v>0</v>
      </c>
      <c r="Y904">
        <v>0</v>
      </c>
      <c r="Z904">
        <v>0</v>
      </c>
      <c r="AA904" t="s">
        <v>1039</v>
      </c>
      <c r="AD904">
        <f t="shared" si="126"/>
        <v>42</v>
      </c>
      <c r="AE904">
        <f t="shared" si="127"/>
        <v>25</v>
      </c>
      <c r="AF904">
        <f t="shared" si="128"/>
        <v>0</v>
      </c>
      <c r="AG904" s="7">
        <f t="shared" si="129"/>
        <v>31.127309833404375</v>
      </c>
      <c r="AH904" s="7">
        <f t="shared" si="130"/>
        <v>20.474094092711219</v>
      </c>
      <c r="AI904" s="7"/>
      <c r="AJ904" s="7"/>
      <c r="AK904" s="7">
        <f t="shared" si="131"/>
        <v>1.587309833404376</v>
      </c>
      <c r="AL904" s="7">
        <f t="shared" si="132"/>
        <v>-2.0259059072887808</v>
      </c>
      <c r="AM904" s="7">
        <f t="shared" si="133"/>
        <v>0</v>
      </c>
    </row>
    <row r="905" spans="1:39" x14ac:dyDescent="0.25">
      <c r="A905" t="s">
        <v>77</v>
      </c>
      <c r="B905" t="s">
        <v>78</v>
      </c>
      <c r="C905" s="6">
        <v>40514</v>
      </c>
      <c r="D905">
        <v>2</v>
      </c>
      <c r="E905">
        <v>3</v>
      </c>
      <c r="F905">
        <v>1.4</v>
      </c>
      <c r="G905">
        <v>0.8</v>
      </c>
      <c r="H905">
        <v>1</v>
      </c>
      <c r="I905">
        <v>1</v>
      </c>
      <c r="J905">
        <v>40</v>
      </c>
      <c r="K905">
        <v>3962</v>
      </c>
      <c r="L905">
        <v>58</v>
      </c>
      <c r="M905">
        <v>0</v>
      </c>
      <c r="N905">
        <v>19.04</v>
      </c>
      <c r="O905">
        <v>0.87</v>
      </c>
      <c r="P905">
        <v>15</v>
      </c>
      <c r="Q905">
        <v>1073</v>
      </c>
      <c r="R905">
        <v>18</v>
      </c>
      <c r="S905">
        <v>2500</v>
      </c>
      <c r="T905">
        <v>6.86</v>
      </c>
      <c r="U905">
        <v>0.71</v>
      </c>
      <c r="V905">
        <v>6</v>
      </c>
      <c r="W905">
        <v>311</v>
      </c>
      <c r="X905">
        <v>5</v>
      </c>
      <c r="Y905">
        <v>750</v>
      </c>
      <c r="Z905">
        <v>2.97</v>
      </c>
      <c r="AB905" t="s">
        <v>83</v>
      </c>
      <c r="AD905">
        <f t="shared" si="126"/>
        <v>61</v>
      </c>
      <c r="AE905">
        <f t="shared" si="127"/>
        <v>21</v>
      </c>
      <c r="AF905">
        <f t="shared" si="128"/>
        <v>6</v>
      </c>
      <c r="AG905" s="7">
        <f t="shared" si="129"/>
        <v>34.093306041277337</v>
      </c>
      <c r="AH905" s="7">
        <f t="shared" si="130"/>
        <v>11.560093258337618</v>
      </c>
      <c r="AI905" s="7"/>
      <c r="AJ905" s="7"/>
      <c r="AK905" s="7">
        <f t="shared" si="131"/>
        <v>15.053306041277338</v>
      </c>
      <c r="AL905" s="7">
        <f t="shared" si="132"/>
        <v>4.7000932583376178</v>
      </c>
      <c r="AM905" s="7">
        <f t="shared" si="133"/>
        <v>-2.97</v>
      </c>
    </row>
    <row r="906" spans="1:39" x14ac:dyDescent="0.25">
      <c r="A906" t="s">
        <v>77</v>
      </c>
      <c r="B906" t="s">
        <v>78</v>
      </c>
      <c r="C906" s="6">
        <v>40514</v>
      </c>
      <c r="D906">
        <v>2</v>
      </c>
      <c r="E906">
        <v>2</v>
      </c>
      <c r="F906">
        <v>1.4</v>
      </c>
      <c r="G906">
        <v>1</v>
      </c>
      <c r="H906">
        <v>1</v>
      </c>
      <c r="I906">
        <v>0.71</v>
      </c>
      <c r="J906">
        <v>41</v>
      </c>
      <c r="K906">
        <v>284</v>
      </c>
      <c r="L906">
        <v>77</v>
      </c>
      <c r="M906">
        <v>750</v>
      </c>
      <c r="N906">
        <v>19.059999999999999</v>
      </c>
      <c r="O906">
        <v>0.61</v>
      </c>
      <c r="P906">
        <v>40</v>
      </c>
      <c r="Q906">
        <v>165</v>
      </c>
      <c r="R906">
        <v>39</v>
      </c>
      <c r="S906">
        <v>300</v>
      </c>
      <c r="T906">
        <v>10.39</v>
      </c>
      <c r="U906">
        <v>0</v>
      </c>
      <c r="V906">
        <v>0</v>
      </c>
      <c r="W906">
        <v>0</v>
      </c>
      <c r="X906">
        <v>0</v>
      </c>
      <c r="Y906">
        <v>0</v>
      </c>
      <c r="Z906">
        <v>0</v>
      </c>
      <c r="AB906" t="s">
        <v>882</v>
      </c>
      <c r="AD906">
        <f t="shared" si="126"/>
        <v>81</v>
      </c>
      <c r="AE906">
        <f t="shared" si="127"/>
        <v>40</v>
      </c>
      <c r="AF906">
        <f t="shared" si="128"/>
        <v>0</v>
      </c>
      <c r="AG906" s="7">
        <f t="shared" si="129"/>
        <v>8.9173050235108082</v>
      </c>
      <c r="AH906" s="7">
        <f t="shared" si="130"/>
        <v>3.24</v>
      </c>
      <c r="AI906" s="7"/>
      <c r="AJ906" s="7"/>
      <c r="AK906" s="7">
        <f t="shared" si="131"/>
        <v>-10.14269497648919</v>
      </c>
      <c r="AL906" s="7">
        <f t="shared" si="132"/>
        <v>-7.15</v>
      </c>
      <c r="AM906" s="7">
        <f t="shared" si="133"/>
        <v>0</v>
      </c>
    </row>
    <row r="907" spans="1:39" x14ac:dyDescent="0.25">
      <c r="A907" t="s">
        <v>77</v>
      </c>
      <c r="B907" t="s">
        <v>78</v>
      </c>
      <c r="C907" s="6">
        <v>40514</v>
      </c>
      <c r="D907">
        <v>2</v>
      </c>
      <c r="E907">
        <v>2</v>
      </c>
      <c r="F907">
        <v>1.4</v>
      </c>
      <c r="G907">
        <v>1</v>
      </c>
      <c r="H907">
        <v>1</v>
      </c>
      <c r="I907">
        <v>1</v>
      </c>
      <c r="J907">
        <v>34</v>
      </c>
      <c r="K907">
        <v>3056</v>
      </c>
      <c r="L907">
        <v>139</v>
      </c>
      <c r="M907">
        <v>0</v>
      </c>
      <c r="N907">
        <v>32.36</v>
      </c>
      <c r="O907">
        <v>0.87</v>
      </c>
      <c r="P907">
        <v>28</v>
      </c>
      <c r="Q907">
        <v>1107</v>
      </c>
      <c r="R907">
        <v>27</v>
      </c>
      <c r="S907">
        <v>2500</v>
      </c>
      <c r="T907">
        <v>20.010000000000002</v>
      </c>
      <c r="U907">
        <v>0</v>
      </c>
      <c r="V907">
        <v>0</v>
      </c>
      <c r="W907">
        <v>0</v>
      </c>
      <c r="X907">
        <v>0</v>
      </c>
      <c r="Y907">
        <v>0</v>
      </c>
      <c r="Z907">
        <v>0</v>
      </c>
      <c r="AB907" t="s">
        <v>883</v>
      </c>
      <c r="AD907">
        <f t="shared" si="126"/>
        <v>62</v>
      </c>
      <c r="AE907">
        <f t="shared" si="127"/>
        <v>28</v>
      </c>
      <c r="AF907">
        <f t="shared" si="128"/>
        <v>0</v>
      </c>
      <c r="AG907" s="7">
        <f t="shared" si="129"/>
        <v>30.879389922366364</v>
      </c>
      <c r="AH907" s="7">
        <f t="shared" si="130"/>
        <v>12.715997255135798</v>
      </c>
      <c r="AI907" s="7"/>
      <c r="AJ907" s="7"/>
      <c r="AK907" s="7">
        <f t="shared" si="131"/>
        <v>-1.4806100776336351</v>
      </c>
      <c r="AL907" s="7">
        <f t="shared" si="132"/>
        <v>-7.2940027448642031</v>
      </c>
      <c r="AM907" s="7">
        <f t="shared" si="133"/>
        <v>0</v>
      </c>
    </row>
    <row r="908" spans="1:39" x14ac:dyDescent="0.25">
      <c r="A908" t="s">
        <v>77</v>
      </c>
      <c r="B908" t="s">
        <v>78</v>
      </c>
      <c r="C908" s="6">
        <v>40515</v>
      </c>
      <c r="D908">
        <v>2</v>
      </c>
      <c r="E908">
        <v>3</v>
      </c>
      <c r="F908">
        <v>1.4</v>
      </c>
      <c r="G908">
        <v>1</v>
      </c>
      <c r="H908">
        <v>1</v>
      </c>
      <c r="I908">
        <v>1</v>
      </c>
      <c r="J908">
        <v>27</v>
      </c>
      <c r="K908">
        <v>2077</v>
      </c>
      <c r="L908">
        <v>76</v>
      </c>
      <c r="M908">
        <v>0</v>
      </c>
      <c r="N908">
        <v>26.85</v>
      </c>
      <c r="O908">
        <v>0.87</v>
      </c>
      <c r="P908">
        <v>31</v>
      </c>
      <c r="Q908">
        <v>824</v>
      </c>
      <c r="R908">
        <v>51</v>
      </c>
      <c r="S908">
        <v>2500</v>
      </c>
      <c r="T908">
        <v>18.670000000000002</v>
      </c>
      <c r="U908">
        <v>0.71</v>
      </c>
      <c r="V908">
        <v>20</v>
      </c>
      <c r="W908">
        <v>365</v>
      </c>
      <c r="X908">
        <v>20</v>
      </c>
      <c r="Y908">
        <v>750</v>
      </c>
      <c r="Z908">
        <v>7.42</v>
      </c>
      <c r="AB908" t="s">
        <v>84</v>
      </c>
      <c r="AD908">
        <f t="shared" si="126"/>
        <v>78</v>
      </c>
      <c r="AE908">
        <f t="shared" si="127"/>
        <v>51</v>
      </c>
      <c r="AF908">
        <f t="shared" si="128"/>
        <v>20</v>
      </c>
      <c r="AG908" s="7">
        <f t="shared" si="129"/>
        <v>30.513389298288565</v>
      </c>
      <c r="AH908" s="7">
        <f t="shared" si="130"/>
        <v>13.259806718691802</v>
      </c>
      <c r="AI908" s="7"/>
      <c r="AJ908" s="7"/>
      <c r="AK908" s="7">
        <f t="shared" si="131"/>
        <v>3.6633892982885641</v>
      </c>
      <c r="AL908" s="7">
        <f t="shared" si="132"/>
        <v>-5.4101932813081994</v>
      </c>
      <c r="AM908" s="7">
        <f t="shared" si="133"/>
        <v>-7.42</v>
      </c>
    </row>
    <row r="909" spans="1:39" x14ac:dyDescent="0.25">
      <c r="A909" t="s">
        <v>77</v>
      </c>
      <c r="B909" t="s">
        <v>78</v>
      </c>
      <c r="C909" s="6">
        <v>40515</v>
      </c>
      <c r="D909">
        <v>2</v>
      </c>
      <c r="E909">
        <v>2</v>
      </c>
      <c r="F909">
        <v>1.4</v>
      </c>
      <c r="G909">
        <v>1</v>
      </c>
      <c r="H909">
        <v>1</v>
      </c>
      <c r="I909">
        <v>1</v>
      </c>
      <c r="J909">
        <v>32</v>
      </c>
      <c r="K909">
        <v>2849</v>
      </c>
      <c r="L909">
        <v>124</v>
      </c>
      <c r="M909">
        <v>0</v>
      </c>
      <c r="N909">
        <v>31.32</v>
      </c>
      <c r="O909">
        <v>0.87</v>
      </c>
      <c r="P909">
        <v>31</v>
      </c>
      <c r="Q909">
        <v>1254</v>
      </c>
      <c r="R909">
        <v>30</v>
      </c>
      <c r="S909">
        <v>2500</v>
      </c>
      <c r="T909">
        <v>18.649999999999999</v>
      </c>
      <c r="U909">
        <v>0</v>
      </c>
      <c r="V909">
        <v>0</v>
      </c>
      <c r="W909">
        <v>0</v>
      </c>
      <c r="X909">
        <v>0</v>
      </c>
      <c r="Y909">
        <v>0</v>
      </c>
      <c r="Z909">
        <v>0</v>
      </c>
      <c r="AB909" t="s">
        <v>885</v>
      </c>
      <c r="AD909">
        <f t="shared" si="126"/>
        <v>63</v>
      </c>
      <c r="AE909">
        <f t="shared" si="127"/>
        <v>31</v>
      </c>
      <c r="AF909">
        <f t="shared" si="128"/>
        <v>0</v>
      </c>
      <c r="AG909" s="7">
        <f t="shared" si="129"/>
        <v>30.265198134100736</v>
      </c>
      <c r="AH909" s="7">
        <f t="shared" si="130"/>
        <v>14.149250862546015</v>
      </c>
      <c r="AI909" s="7"/>
      <c r="AJ909" s="7"/>
      <c r="AK909" s="7">
        <f t="shared" si="131"/>
        <v>-1.0548018658992646</v>
      </c>
      <c r="AL909" s="7">
        <f t="shared" si="132"/>
        <v>-4.5007491374539832</v>
      </c>
      <c r="AM909" s="7">
        <f t="shared" si="133"/>
        <v>0</v>
      </c>
    </row>
    <row r="910" spans="1:39" x14ac:dyDescent="0.25">
      <c r="A910" t="s">
        <v>77</v>
      </c>
      <c r="B910" t="s">
        <v>78</v>
      </c>
      <c r="C910" s="6">
        <v>40516</v>
      </c>
      <c r="D910">
        <v>2</v>
      </c>
      <c r="E910">
        <v>3</v>
      </c>
      <c r="F910">
        <v>1.4</v>
      </c>
      <c r="G910">
        <v>1</v>
      </c>
      <c r="H910">
        <v>1</v>
      </c>
      <c r="I910">
        <v>1</v>
      </c>
      <c r="J910">
        <v>28</v>
      </c>
      <c r="K910">
        <v>2695</v>
      </c>
      <c r="L910">
        <v>50</v>
      </c>
      <c r="M910">
        <v>0</v>
      </c>
      <c r="N910">
        <v>21</v>
      </c>
      <c r="O910">
        <v>0.87</v>
      </c>
      <c r="P910">
        <v>15</v>
      </c>
      <c r="Q910">
        <v>995</v>
      </c>
      <c r="R910">
        <v>23</v>
      </c>
      <c r="S910">
        <v>2500</v>
      </c>
      <c r="T910">
        <v>10.1</v>
      </c>
      <c r="U910">
        <v>0.71</v>
      </c>
      <c r="V910">
        <v>9</v>
      </c>
      <c r="W910">
        <v>429</v>
      </c>
      <c r="X910">
        <v>9</v>
      </c>
      <c r="Y910">
        <v>750</v>
      </c>
      <c r="Z910">
        <v>4.7</v>
      </c>
      <c r="AB910" t="s">
        <v>85</v>
      </c>
      <c r="AD910">
        <f t="shared" si="126"/>
        <v>52</v>
      </c>
      <c r="AE910">
        <f t="shared" si="127"/>
        <v>24</v>
      </c>
      <c r="AF910">
        <f t="shared" si="128"/>
        <v>9</v>
      </c>
      <c r="AG910" s="7">
        <f t="shared" si="129"/>
        <v>26.075339559675545</v>
      </c>
      <c r="AH910" s="7">
        <f t="shared" si="130"/>
        <v>11.385138463082193</v>
      </c>
      <c r="AI910" s="7"/>
      <c r="AJ910" s="7"/>
      <c r="AK910" s="7">
        <f t="shared" si="131"/>
        <v>5.0753395596755446</v>
      </c>
      <c r="AL910" s="7">
        <f t="shared" si="132"/>
        <v>1.2851384630821929</v>
      </c>
      <c r="AM910" s="7">
        <f t="shared" si="133"/>
        <v>-4.7</v>
      </c>
    </row>
    <row r="911" spans="1:39" x14ac:dyDescent="0.25">
      <c r="A911" t="s">
        <v>77</v>
      </c>
      <c r="B911" t="s">
        <v>78</v>
      </c>
      <c r="C911" s="6">
        <v>40516</v>
      </c>
      <c r="D911">
        <v>2</v>
      </c>
      <c r="E911">
        <v>2</v>
      </c>
      <c r="F911">
        <v>1.4</v>
      </c>
      <c r="G911">
        <v>1</v>
      </c>
      <c r="H911">
        <v>1</v>
      </c>
      <c r="I911">
        <v>1</v>
      </c>
      <c r="J911">
        <v>19</v>
      </c>
      <c r="K911">
        <v>2470</v>
      </c>
      <c r="L911">
        <v>80</v>
      </c>
      <c r="M911">
        <v>0</v>
      </c>
      <c r="N911">
        <v>27.32</v>
      </c>
      <c r="O911">
        <v>0.87</v>
      </c>
      <c r="P911">
        <v>21</v>
      </c>
      <c r="Q911">
        <v>1197</v>
      </c>
      <c r="R911">
        <v>23</v>
      </c>
      <c r="S911">
        <v>2500</v>
      </c>
      <c r="T911">
        <v>16.39</v>
      </c>
      <c r="U911">
        <v>0</v>
      </c>
      <c r="V911">
        <v>0</v>
      </c>
      <c r="W911">
        <v>0</v>
      </c>
      <c r="X911">
        <v>0</v>
      </c>
      <c r="Y911">
        <v>0</v>
      </c>
      <c r="Z911">
        <v>0</v>
      </c>
      <c r="AB911" t="s">
        <v>886</v>
      </c>
      <c r="AD911">
        <f t="shared" si="126"/>
        <v>40</v>
      </c>
      <c r="AE911">
        <f t="shared" si="127"/>
        <v>21</v>
      </c>
      <c r="AF911">
        <f t="shared" si="128"/>
        <v>0</v>
      </c>
      <c r="AG911" s="7">
        <f t="shared" si="129"/>
        <v>22.169066969879122</v>
      </c>
      <c r="AH911" s="7">
        <f t="shared" si="130"/>
        <v>12.36936771832749</v>
      </c>
      <c r="AI911" s="7"/>
      <c r="AJ911" s="7"/>
      <c r="AK911" s="7">
        <f t="shared" si="131"/>
        <v>-5.1509330301208784</v>
      </c>
      <c r="AL911" s="7">
        <f t="shared" si="132"/>
        <v>-4.0206322816725102</v>
      </c>
      <c r="AM911" s="7">
        <f t="shared" si="133"/>
        <v>0</v>
      </c>
    </row>
    <row r="912" spans="1:39" x14ac:dyDescent="0.25">
      <c r="A912" t="s">
        <v>77</v>
      </c>
      <c r="B912" t="s">
        <v>78</v>
      </c>
      <c r="C912" s="6">
        <v>40516</v>
      </c>
      <c r="D912">
        <v>2</v>
      </c>
      <c r="E912">
        <v>2</v>
      </c>
      <c r="F912">
        <v>1.4</v>
      </c>
      <c r="G912">
        <v>1</v>
      </c>
      <c r="H912">
        <v>1</v>
      </c>
      <c r="I912">
        <v>0.71</v>
      </c>
      <c r="J912">
        <v>24</v>
      </c>
      <c r="K912">
        <v>296</v>
      </c>
      <c r="L912">
        <v>41</v>
      </c>
      <c r="M912">
        <v>750</v>
      </c>
      <c r="N912">
        <v>12.61</v>
      </c>
      <c r="O912">
        <v>0.61</v>
      </c>
      <c r="P912">
        <v>20</v>
      </c>
      <c r="Q912">
        <v>170</v>
      </c>
      <c r="R912">
        <v>19</v>
      </c>
      <c r="S912">
        <v>300</v>
      </c>
      <c r="T912">
        <v>6.15</v>
      </c>
      <c r="U912">
        <v>0</v>
      </c>
      <c r="V912">
        <v>0</v>
      </c>
      <c r="W912">
        <v>0</v>
      </c>
      <c r="X912">
        <v>0</v>
      </c>
      <c r="Y912">
        <v>0</v>
      </c>
      <c r="Z912">
        <v>0</v>
      </c>
      <c r="AB912" t="s">
        <v>887</v>
      </c>
      <c r="AD912">
        <f t="shared" si="126"/>
        <v>44</v>
      </c>
      <c r="AE912">
        <f t="shared" si="127"/>
        <v>20</v>
      </c>
      <c r="AF912">
        <f t="shared" si="128"/>
        <v>0</v>
      </c>
      <c r="AG912" s="7">
        <f t="shared" si="129"/>
        <v>4.4889949689550441</v>
      </c>
      <c r="AH912" s="7">
        <f t="shared" si="130"/>
        <v>2.64</v>
      </c>
      <c r="AI912" s="7"/>
      <c r="AJ912" s="7"/>
      <c r="AK912" s="7">
        <f t="shared" si="131"/>
        <v>-8.1210050310449553</v>
      </c>
      <c r="AL912" s="7">
        <f t="shared" si="132"/>
        <v>-3.5100000000000002</v>
      </c>
      <c r="AM912" s="7">
        <f t="shared" si="133"/>
        <v>0</v>
      </c>
    </row>
    <row r="913" spans="1:39" x14ac:dyDescent="0.25">
      <c r="A913" t="s">
        <v>77</v>
      </c>
      <c r="B913" t="s">
        <v>78</v>
      </c>
      <c r="C913" s="6">
        <v>40517</v>
      </c>
      <c r="D913">
        <v>2</v>
      </c>
      <c r="E913">
        <v>3</v>
      </c>
      <c r="F913">
        <v>1.4</v>
      </c>
      <c r="G913">
        <v>1</v>
      </c>
      <c r="H913">
        <v>1</v>
      </c>
      <c r="I913">
        <v>1</v>
      </c>
      <c r="J913">
        <v>22</v>
      </c>
      <c r="K913">
        <v>3454</v>
      </c>
      <c r="L913">
        <v>33</v>
      </c>
      <c r="M913">
        <v>0</v>
      </c>
      <c r="N913">
        <v>15.05</v>
      </c>
      <c r="O913">
        <v>0.87</v>
      </c>
      <c r="P913">
        <v>8</v>
      </c>
      <c r="Q913">
        <v>943</v>
      </c>
      <c r="R913">
        <v>12</v>
      </c>
      <c r="S913">
        <v>2500</v>
      </c>
      <c r="T913">
        <v>6.73</v>
      </c>
      <c r="U913">
        <v>0.71</v>
      </c>
      <c r="V913">
        <v>4</v>
      </c>
      <c r="W913">
        <v>368</v>
      </c>
      <c r="X913">
        <v>4</v>
      </c>
      <c r="Y913">
        <v>750</v>
      </c>
      <c r="Z913">
        <v>3.46</v>
      </c>
      <c r="AB913" t="s">
        <v>86</v>
      </c>
      <c r="AD913">
        <f t="shared" si="126"/>
        <v>34</v>
      </c>
      <c r="AE913">
        <f t="shared" si="127"/>
        <v>12</v>
      </c>
      <c r="AF913">
        <f t="shared" si="128"/>
        <v>4</v>
      </c>
      <c r="AG913" s="7">
        <f t="shared" si="129"/>
        <v>24.432956926789284</v>
      </c>
      <c r="AH913" s="7">
        <f t="shared" si="130"/>
        <v>9.556390342539931</v>
      </c>
      <c r="AI913" s="7"/>
      <c r="AJ913" s="7"/>
      <c r="AK913" s="7">
        <f t="shared" si="131"/>
        <v>9.3829569267892836</v>
      </c>
      <c r="AL913" s="7">
        <f t="shared" si="132"/>
        <v>2.8263903425399306</v>
      </c>
      <c r="AM913" s="7">
        <f t="shared" si="133"/>
        <v>-3.46</v>
      </c>
    </row>
    <row r="914" spans="1:39" x14ac:dyDescent="0.25">
      <c r="A914" t="s">
        <v>77</v>
      </c>
      <c r="B914" t="s">
        <v>78</v>
      </c>
      <c r="C914" s="6">
        <v>40517</v>
      </c>
      <c r="D914">
        <v>2</v>
      </c>
      <c r="E914">
        <v>3</v>
      </c>
      <c r="F914">
        <v>1.4</v>
      </c>
      <c r="G914">
        <v>1</v>
      </c>
      <c r="H914">
        <v>1</v>
      </c>
      <c r="I914">
        <v>0.87</v>
      </c>
      <c r="J914">
        <v>8</v>
      </c>
      <c r="K914">
        <v>827</v>
      </c>
      <c r="L914">
        <v>72</v>
      </c>
      <c r="M914">
        <v>2500</v>
      </c>
      <c r="N914">
        <v>23.06</v>
      </c>
      <c r="O914">
        <v>0.8</v>
      </c>
      <c r="P914">
        <v>29</v>
      </c>
      <c r="Q914">
        <v>746</v>
      </c>
      <c r="R914">
        <v>65</v>
      </c>
      <c r="S914">
        <v>1500</v>
      </c>
      <c r="T914">
        <v>20.43</v>
      </c>
      <c r="U914">
        <v>0.71</v>
      </c>
      <c r="V914">
        <v>35</v>
      </c>
      <c r="W914">
        <v>410</v>
      </c>
      <c r="X914">
        <v>35</v>
      </c>
      <c r="Y914">
        <v>750</v>
      </c>
      <c r="Z914">
        <v>11.13</v>
      </c>
      <c r="AA914" t="s">
        <v>666</v>
      </c>
      <c r="AD914">
        <f t="shared" si="126"/>
        <v>72</v>
      </c>
      <c r="AE914">
        <f t="shared" si="127"/>
        <v>64</v>
      </c>
      <c r="AF914">
        <f t="shared" si="128"/>
        <v>35</v>
      </c>
      <c r="AG914" s="7">
        <f t="shared" si="129"/>
        <v>17.685967632371813</v>
      </c>
      <c r="AH914" s="7">
        <f t="shared" si="130"/>
        <v>14.978974353290466</v>
      </c>
      <c r="AI914" s="7"/>
      <c r="AJ914" s="7"/>
      <c r="AK914" s="7">
        <f t="shared" si="131"/>
        <v>-5.3740323676281854</v>
      </c>
      <c r="AL914" s="7">
        <f t="shared" si="132"/>
        <v>-5.4510256467095335</v>
      </c>
      <c r="AM914" s="7">
        <f t="shared" si="133"/>
        <v>-11.13</v>
      </c>
    </row>
    <row r="915" spans="1:39" x14ac:dyDescent="0.25">
      <c r="A915" t="s">
        <v>77</v>
      </c>
      <c r="B915" t="s">
        <v>78</v>
      </c>
      <c r="C915" s="6">
        <v>40517</v>
      </c>
      <c r="D915">
        <v>2</v>
      </c>
      <c r="E915">
        <v>2</v>
      </c>
      <c r="F915">
        <v>1.4</v>
      </c>
      <c r="G915">
        <v>1</v>
      </c>
      <c r="H915">
        <v>1</v>
      </c>
      <c r="I915">
        <v>1</v>
      </c>
      <c r="J915">
        <v>33</v>
      </c>
      <c r="K915">
        <v>5372</v>
      </c>
      <c r="L915">
        <v>147</v>
      </c>
      <c r="M915">
        <v>0</v>
      </c>
      <c r="N915">
        <v>32.869999999999997</v>
      </c>
      <c r="O915">
        <v>0.97</v>
      </c>
      <c r="P915">
        <v>42</v>
      </c>
      <c r="Q915">
        <v>2595</v>
      </c>
      <c r="R915">
        <v>41</v>
      </c>
      <c r="S915">
        <v>5000</v>
      </c>
      <c r="T915">
        <v>24.21</v>
      </c>
      <c r="U915">
        <v>0</v>
      </c>
      <c r="V915">
        <v>0</v>
      </c>
      <c r="W915">
        <v>0</v>
      </c>
      <c r="X915">
        <v>0</v>
      </c>
      <c r="Y915">
        <v>0</v>
      </c>
      <c r="Z915">
        <v>0</v>
      </c>
      <c r="AA915" t="s">
        <v>1040</v>
      </c>
      <c r="AD915">
        <f t="shared" si="126"/>
        <v>75</v>
      </c>
      <c r="AE915">
        <f t="shared" si="127"/>
        <v>42</v>
      </c>
      <c r="AF915">
        <f t="shared" si="128"/>
        <v>0</v>
      </c>
      <c r="AG915" s="7">
        <f t="shared" si="129"/>
        <v>43.896429178243743</v>
      </c>
      <c r="AH915" s="7">
        <f t="shared" si="130"/>
        <v>23.118964543164466</v>
      </c>
      <c r="AI915" s="7"/>
      <c r="AJ915" s="7"/>
      <c r="AK915" s="7">
        <f t="shared" si="131"/>
        <v>11.026429178243745</v>
      </c>
      <c r="AL915" s="7">
        <f t="shared" si="132"/>
        <v>-1.0910354568355345</v>
      </c>
      <c r="AM915" s="7">
        <f t="shared" si="133"/>
        <v>0</v>
      </c>
    </row>
    <row r="916" spans="1:39" x14ac:dyDescent="0.25">
      <c r="A916" t="s">
        <v>124</v>
      </c>
      <c r="B916" t="s">
        <v>125</v>
      </c>
      <c r="C916" s="6">
        <v>40183</v>
      </c>
      <c r="D916">
        <v>2</v>
      </c>
      <c r="E916">
        <v>3</v>
      </c>
      <c r="F916">
        <v>1.4</v>
      </c>
      <c r="G916">
        <v>0.8</v>
      </c>
      <c r="H916">
        <v>1</v>
      </c>
      <c r="I916">
        <v>1</v>
      </c>
      <c r="J916">
        <v>8</v>
      </c>
      <c r="K916">
        <v>1452</v>
      </c>
      <c r="L916">
        <v>25</v>
      </c>
      <c r="M916">
        <v>0</v>
      </c>
      <c r="N916">
        <v>9.8000000000000007</v>
      </c>
      <c r="O916">
        <v>0.84</v>
      </c>
      <c r="P916">
        <v>9</v>
      </c>
      <c r="Q916">
        <v>630</v>
      </c>
      <c r="R916">
        <v>18</v>
      </c>
      <c r="S916">
        <v>2000</v>
      </c>
      <c r="T916">
        <v>6.61</v>
      </c>
      <c r="U916">
        <v>0.71</v>
      </c>
      <c r="V916">
        <v>10</v>
      </c>
      <c r="W916">
        <v>292</v>
      </c>
      <c r="X916">
        <v>9</v>
      </c>
      <c r="Y916">
        <v>750</v>
      </c>
      <c r="Z916">
        <v>3.76</v>
      </c>
      <c r="AB916" t="s">
        <v>126</v>
      </c>
      <c r="AD916">
        <f t="shared" si="126"/>
        <v>27</v>
      </c>
      <c r="AE916">
        <f t="shared" si="127"/>
        <v>19</v>
      </c>
      <c r="AF916">
        <f t="shared" si="128"/>
        <v>10</v>
      </c>
      <c r="AG916" s="7">
        <f t="shared" si="129"/>
        <v>14.784017073343325</v>
      </c>
      <c r="AH916" s="7">
        <f t="shared" si="130"/>
        <v>7.7396229850163358</v>
      </c>
      <c r="AI916" s="7"/>
      <c r="AJ916" s="7"/>
      <c r="AK916" s="7">
        <f t="shared" si="131"/>
        <v>4.984017073343324</v>
      </c>
      <c r="AL916" s="7">
        <f t="shared" si="132"/>
        <v>1.1296229850163355</v>
      </c>
      <c r="AM916" s="7">
        <f t="shared" si="133"/>
        <v>-3.76</v>
      </c>
    </row>
    <row r="917" spans="1:39" x14ac:dyDescent="0.25">
      <c r="A917" t="s">
        <v>77</v>
      </c>
      <c r="B917" t="s">
        <v>80</v>
      </c>
      <c r="C917" s="6">
        <v>40509</v>
      </c>
      <c r="D917">
        <v>2</v>
      </c>
      <c r="E917">
        <v>3</v>
      </c>
      <c r="F917">
        <v>1.4</v>
      </c>
      <c r="G917">
        <v>1</v>
      </c>
      <c r="H917">
        <v>1</v>
      </c>
      <c r="I917">
        <v>1</v>
      </c>
      <c r="J917">
        <v>39</v>
      </c>
      <c r="K917">
        <v>3353</v>
      </c>
      <c r="L917">
        <v>125</v>
      </c>
      <c r="M917">
        <v>0</v>
      </c>
      <c r="N917">
        <v>31.39</v>
      </c>
      <c r="O917">
        <v>0.87</v>
      </c>
      <c r="P917">
        <v>20</v>
      </c>
      <c r="Q917">
        <v>1031</v>
      </c>
      <c r="R917">
        <v>30</v>
      </c>
      <c r="S917">
        <v>2500</v>
      </c>
      <c r="T917">
        <v>12.24</v>
      </c>
      <c r="U917">
        <v>0.71</v>
      </c>
      <c r="V917">
        <v>11</v>
      </c>
      <c r="W917">
        <v>401</v>
      </c>
      <c r="X917">
        <v>10</v>
      </c>
      <c r="Y917">
        <v>750</v>
      </c>
      <c r="Z917">
        <v>4.95</v>
      </c>
      <c r="AB917" t="s">
        <v>82</v>
      </c>
      <c r="AD917">
        <f t="shared" si="126"/>
        <v>70</v>
      </c>
      <c r="AE917">
        <f t="shared" si="127"/>
        <v>31</v>
      </c>
      <c r="AF917">
        <f t="shared" si="128"/>
        <v>11</v>
      </c>
      <c r="AG917" s="7">
        <f t="shared" si="129"/>
        <v>34.825215821429921</v>
      </c>
      <c r="AH917" s="7">
        <f t="shared" si="130"/>
        <v>12.536142679213967</v>
      </c>
      <c r="AI917" s="7"/>
      <c r="AJ917" s="7"/>
      <c r="AK917" s="7">
        <f t="shared" si="131"/>
        <v>3.4352158214299209</v>
      </c>
      <c r="AL917" s="7">
        <f t="shared" si="132"/>
        <v>0.29614267921396653</v>
      </c>
      <c r="AM917" s="7">
        <f t="shared" si="133"/>
        <v>-4.95</v>
      </c>
    </row>
    <row r="918" spans="1:39" x14ac:dyDescent="0.25">
      <c r="A918" t="s">
        <v>77</v>
      </c>
      <c r="B918" t="s">
        <v>80</v>
      </c>
      <c r="C918" s="6">
        <v>40509</v>
      </c>
      <c r="D918">
        <v>2</v>
      </c>
      <c r="E918">
        <v>3</v>
      </c>
      <c r="F918">
        <v>1.4</v>
      </c>
      <c r="G918">
        <v>1</v>
      </c>
      <c r="H918">
        <v>1</v>
      </c>
      <c r="I918">
        <v>0.87</v>
      </c>
      <c r="J918">
        <v>5</v>
      </c>
      <c r="K918">
        <v>830</v>
      </c>
      <c r="L918">
        <v>32</v>
      </c>
      <c r="M918">
        <v>2500</v>
      </c>
      <c r="N918">
        <v>12.86</v>
      </c>
      <c r="O918">
        <v>0.8</v>
      </c>
      <c r="P918">
        <v>13</v>
      </c>
      <c r="Q918">
        <v>659</v>
      </c>
      <c r="R918">
        <v>27</v>
      </c>
      <c r="S918">
        <v>1500</v>
      </c>
      <c r="T918">
        <v>10.4</v>
      </c>
      <c r="U918">
        <v>0.71</v>
      </c>
      <c r="V918">
        <v>14</v>
      </c>
      <c r="W918">
        <v>437</v>
      </c>
      <c r="X918">
        <v>15</v>
      </c>
      <c r="Y918">
        <v>750</v>
      </c>
      <c r="Z918">
        <v>6.18</v>
      </c>
      <c r="AA918" t="s">
        <v>668</v>
      </c>
      <c r="AD918">
        <f t="shared" si="126"/>
        <v>32</v>
      </c>
      <c r="AE918">
        <f t="shared" si="127"/>
        <v>27</v>
      </c>
      <c r="AF918">
        <f t="shared" si="128"/>
        <v>14</v>
      </c>
      <c r="AG918" s="7">
        <f t="shared" si="129"/>
        <v>10.946427042985139</v>
      </c>
      <c r="AH918" s="7">
        <f t="shared" si="130"/>
        <v>8.759790884850668</v>
      </c>
      <c r="AI918" s="7"/>
      <c r="AJ918" s="7"/>
      <c r="AK918" s="7">
        <f t="shared" si="131"/>
        <v>-1.9135729570148605</v>
      </c>
      <c r="AL918" s="7">
        <f t="shared" si="132"/>
        <v>-1.6402091151493323</v>
      </c>
      <c r="AM918" s="7">
        <f t="shared" si="133"/>
        <v>-6.18</v>
      </c>
    </row>
    <row r="919" spans="1:39" x14ac:dyDescent="0.25">
      <c r="A919" t="s">
        <v>77</v>
      </c>
      <c r="B919" t="s">
        <v>80</v>
      </c>
      <c r="C919" s="6">
        <v>40509</v>
      </c>
      <c r="D919">
        <v>2</v>
      </c>
      <c r="E919">
        <v>2</v>
      </c>
      <c r="F919">
        <v>1.4</v>
      </c>
      <c r="G919">
        <v>1</v>
      </c>
      <c r="H919">
        <v>1</v>
      </c>
      <c r="I919">
        <v>1</v>
      </c>
      <c r="J919">
        <v>5</v>
      </c>
      <c r="K919">
        <v>3171</v>
      </c>
      <c r="L919">
        <v>70</v>
      </c>
      <c r="M919">
        <v>0</v>
      </c>
      <c r="N919">
        <v>26.1</v>
      </c>
      <c r="O919">
        <v>0.97</v>
      </c>
      <c r="P919">
        <v>32</v>
      </c>
      <c r="Q919">
        <v>2455</v>
      </c>
      <c r="R919">
        <v>32</v>
      </c>
      <c r="S919">
        <v>5000</v>
      </c>
      <c r="T919">
        <v>14.28</v>
      </c>
      <c r="U919">
        <v>0</v>
      </c>
      <c r="V919">
        <v>0</v>
      </c>
      <c r="W919">
        <v>0</v>
      </c>
      <c r="X919">
        <v>0</v>
      </c>
      <c r="Y919">
        <v>0</v>
      </c>
      <c r="Z919">
        <v>0</v>
      </c>
      <c r="AA919" t="s">
        <v>1042</v>
      </c>
      <c r="AD919">
        <f t="shared" si="126"/>
        <v>37</v>
      </c>
      <c r="AE919">
        <f t="shared" si="127"/>
        <v>32</v>
      </c>
      <c r="AF919">
        <f t="shared" si="128"/>
        <v>0</v>
      </c>
      <c r="AG919" s="7">
        <f t="shared" si="129"/>
        <v>24.211668342971965</v>
      </c>
      <c r="AH919" s="7">
        <f t="shared" si="130"/>
        <v>20.466755655083869</v>
      </c>
      <c r="AI919" s="7"/>
      <c r="AJ919" s="7"/>
      <c r="AK919" s="7">
        <f t="shared" si="131"/>
        <v>-1.8883316570280364</v>
      </c>
      <c r="AL919" s="7">
        <f t="shared" si="132"/>
        <v>6.1867556550838696</v>
      </c>
      <c r="AM919" s="7">
        <f t="shared" si="133"/>
        <v>0</v>
      </c>
    </row>
    <row r="920" spans="1:39" x14ac:dyDescent="0.25">
      <c r="A920" t="s">
        <v>77</v>
      </c>
      <c r="B920" t="s">
        <v>80</v>
      </c>
      <c r="C920" s="6">
        <v>40513</v>
      </c>
      <c r="D920">
        <v>2</v>
      </c>
      <c r="E920">
        <v>3</v>
      </c>
      <c r="F920">
        <v>1.4</v>
      </c>
      <c r="G920">
        <v>1</v>
      </c>
      <c r="H920">
        <v>1</v>
      </c>
      <c r="I920">
        <v>1</v>
      </c>
      <c r="J920">
        <v>42</v>
      </c>
      <c r="K920">
        <v>2783</v>
      </c>
      <c r="L920">
        <v>92</v>
      </c>
      <c r="M920">
        <v>0</v>
      </c>
      <c r="N920">
        <v>28.6</v>
      </c>
      <c r="O920">
        <v>0.87</v>
      </c>
      <c r="P920">
        <v>33</v>
      </c>
      <c r="Q920">
        <v>975</v>
      </c>
      <c r="R920">
        <v>51</v>
      </c>
      <c r="S920">
        <v>2500</v>
      </c>
      <c r="T920">
        <v>18.670000000000002</v>
      </c>
      <c r="U920">
        <v>0.71</v>
      </c>
      <c r="V920">
        <v>22</v>
      </c>
      <c r="W920">
        <v>394</v>
      </c>
      <c r="X920">
        <v>21</v>
      </c>
      <c r="Y920">
        <v>750</v>
      </c>
      <c r="Z920">
        <v>7.67</v>
      </c>
      <c r="AB920" t="s">
        <v>81</v>
      </c>
      <c r="AD920">
        <f t="shared" si="126"/>
        <v>97</v>
      </c>
      <c r="AE920">
        <f t="shared" si="127"/>
        <v>55</v>
      </c>
      <c r="AF920">
        <f t="shared" si="128"/>
        <v>22</v>
      </c>
      <c r="AG920" s="7">
        <f t="shared" si="129"/>
        <v>40.738564732910625</v>
      </c>
      <c r="AH920" s="7">
        <f t="shared" si="130"/>
        <v>15.720695520687352</v>
      </c>
      <c r="AI920" s="7"/>
      <c r="AJ920" s="7"/>
      <c r="AK920" s="7">
        <f t="shared" si="131"/>
        <v>12.138564732910623</v>
      </c>
      <c r="AL920" s="7">
        <f t="shared" si="132"/>
        <v>-2.9493044793126497</v>
      </c>
      <c r="AM920" s="7">
        <f t="shared" si="133"/>
        <v>-7.67</v>
      </c>
    </row>
    <row r="921" spans="1:39" x14ac:dyDescent="0.25">
      <c r="A921" t="s">
        <v>77</v>
      </c>
      <c r="B921" t="s">
        <v>80</v>
      </c>
      <c r="C921" s="6">
        <v>40513</v>
      </c>
      <c r="D921">
        <v>2</v>
      </c>
      <c r="E921">
        <v>3</v>
      </c>
      <c r="F921">
        <v>1.4</v>
      </c>
      <c r="G921">
        <v>1</v>
      </c>
      <c r="H921">
        <v>1</v>
      </c>
      <c r="I921">
        <v>0.87</v>
      </c>
      <c r="J921">
        <v>3</v>
      </c>
      <c r="K921">
        <v>706</v>
      </c>
      <c r="L921">
        <v>60</v>
      </c>
      <c r="M921">
        <v>2500</v>
      </c>
      <c r="N921">
        <v>21.43</v>
      </c>
      <c r="O921">
        <v>0.8</v>
      </c>
      <c r="P921">
        <v>19</v>
      </c>
      <c r="Q921">
        <v>652</v>
      </c>
      <c r="R921">
        <v>57</v>
      </c>
      <c r="S921">
        <v>1500</v>
      </c>
      <c r="T921">
        <v>18.84</v>
      </c>
      <c r="U921">
        <v>0.71</v>
      </c>
      <c r="V921">
        <v>38</v>
      </c>
      <c r="W921">
        <v>443</v>
      </c>
      <c r="X921">
        <v>37</v>
      </c>
      <c r="Y921">
        <v>750</v>
      </c>
      <c r="Z921">
        <v>11.62</v>
      </c>
      <c r="AA921" t="s">
        <v>665</v>
      </c>
      <c r="AD921">
        <f t="shared" si="126"/>
        <v>60</v>
      </c>
      <c r="AE921">
        <f t="shared" si="127"/>
        <v>57</v>
      </c>
      <c r="AF921">
        <f t="shared" si="128"/>
        <v>38</v>
      </c>
      <c r="AG921" s="7">
        <f t="shared" si="129"/>
        <v>13.648510195109935</v>
      </c>
      <c r="AH921" s="7">
        <f t="shared" si="130"/>
        <v>12.329289396006892</v>
      </c>
      <c r="AI921" s="7"/>
      <c r="AJ921" s="7"/>
      <c r="AK921" s="7">
        <f t="shared" si="131"/>
        <v>-7.7814898048900645</v>
      </c>
      <c r="AL921" s="7">
        <f t="shared" si="132"/>
        <v>-6.5107106039931075</v>
      </c>
      <c r="AM921" s="7">
        <f t="shared" si="133"/>
        <v>-11.62</v>
      </c>
    </row>
    <row r="922" spans="1:39" x14ac:dyDescent="0.25">
      <c r="A922" t="s">
        <v>77</v>
      </c>
      <c r="B922" t="s">
        <v>80</v>
      </c>
      <c r="C922" s="6">
        <v>40513</v>
      </c>
      <c r="D922">
        <v>2</v>
      </c>
      <c r="E922">
        <v>1</v>
      </c>
      <c r="F922">
        <v>1</v>
      </c>
      <c r="G922">
        <v>1</v>
      </c>
      <c r="H922">
        <v>1</v>
      </c>
      <c r="I922">
        <v>0.51</v>
      </c>
      <c r="J922">
        <v>26</v>
      </c>
      <c r="K922">
        <v>50</v>
      </c>
      <c r="L922">
        <v>26</v>
      </c>
      <c r="M922">
        <v>100</v>
      </c>
      <c r="N922">
        <v>10.33</v>
      </c>
      <c r="O922">
        <v>0</v>
      </c>
      <c r="P922">
        <v>0</v>
      </c>
      <c r="Q922">
        <v>0</v>
      </c>
      <c r="R922">
        <v>0</v>
      </c>
      <c r="S922">
        <v>0</v>
      </c>
      <c r="T922">
        <v>0</v>
      </c>
      <c r="U922">
        <v>0</v>
      </c>
      <c r="V922">
        <v>0</v>
      </c>
      <c r="W922">
        <v>0</v>
      </c>
      <c r="X922">
        <v>0</v>
      </c>
      <c r="Y922">
        <v>0</v>
      </c>
      <c r="Z922">
        <v>0</v>
      </c>
      <c r="AB922" t="s">
        <v>1117</v>
      </c>
      <c r="AD922">
        <f t="shared" si="126"/>
        <v>26</v>
      </c>
      <c r="AE922">
        <f t="shared" si="127"/>
        <v>0</v>
      </c>
      <c r="AF922">
        <f t="shared" si="128"/>
        <v>0</v>
      </c>
      <c r="AG922" s="7">
        <f t="shared" si="129"/>
        <v>2.82</v>
      </c>
      <c r="AH922" s="7" t="e">
        <f t="shared" si="130"/>
        <v>#NUM!</v>
      </c>
      <c r="AI922" s="7"/>
      <c r="AJ922" s="7"/>
      <c r="AK922" s="7">
        <f t="shared" si="131"/>
        <v>-7.51</v>
      </c>
      <c r="AL922" s="7" t="e">
        <f t="shared" si="132"/>
        <v>#NUM!</v>
      </c>
      <c r="AM922" s="7">
        <f t="shared" si="133"/>
        <v>0</v>
      </c>
    </row>
    <row r="923" spans="1:39" x14ac:dyDescent="0.25">
      <c r="A923" t="s">
        <v>77</v>
      </c>
      <c r="B923" t="s">
        <v>125</v>
      </c>
      <c r="C923" s="6">
        <v>40515</v>
      </c>
      <c r="D923">
        <v>2</v>
      </c>
      <c r="E923">
        <v>2</v>
      </c>
      <c r="F923">
        <v>1.4</v>
      </c>
      <c r="G923">
        <v>1</v>
      </c>
      <c r="H923">
        <v>1</v>
      </c>
      <c r="I923">
        <v>0.71</v>
      </c>
      <c r="J923">
        <v>38</v>
      </c>
      <c r="K923">
        <v>313</v>
      </c>
      <c r="L923">
        <v>63</v>
      </c>
      <c r="M923">
        <v>750</v>
      </c>
      <c r="N923">
        <v>17.760000000000002</v>
      </c>
      <c r="O923">
        <v>0.61</v>
      </c>
      <c r="P923">
        <v>26</v>
      </c>
      <c r="Q923">
        <v>184</v>
      </c>
      <c r="R923">
        <v>25</v>
      </c>
      <c r="S923">
        <v>300</v>
      </c>
      <c r="T923">
        <v>7.42</v>
      </c>
      <c r="U923">
        <v>0</v>
      </c>
      <c r="V923">
        <v>0</v>
      </c>
      <c r="W923">
        <v>0</v>
      </c>
      <c r="X923">
        <v>0</v>
      </c>
      <c r="Y923">
        <v>0</v>
      </c>
      <c r="Z923">
        <v>0</v>
      </c>
      <c r="AB923" t="s">
        <v>884</v>
      </c>
      <c r="AD923">
        <f t="shared" si="126"/>
        <v>64</v>
      </c>
      <c r="AE923">
        <f t="shared" si="127"/>
        <v>26</v>
      </c>
      <c r="AF923">
        <f t="shared" si="128"/>
        <v>0</v>
      </c>
      <c r="AG923" s="7">
        <f t="shared" si="129"/>
        <v>7.3208758934244305</v>
      </c>
      <c r="AH923" s="7">
        <f t="shared" si="130"/>
        <v>2.82</v>
      </c>
      <c r="AI923" s="7"/>
      <c r="AJ923" s="7"/>
      <c r="AK923" s="7">
        <f t="shared" si="131"/>
        <v>-10.439124106575571</v>
      </c>
      <c r="AL923" s="7">
        <f t="shared" si="132"/>
        <v>-4.5999999999999996</v>
      </c>
      <c r="AM923" s="7">
        <f t="shared" si="133"/>
        <v>0</v>
      </c>
    </row>
    <row r="924" spans="1:39" x14ac:dyDescent="0.25">
      <c r="A924" t="s">
        <v>124</v>
      </c>
      <c r="B924" t="s">
        <v>127</v>
      </c>
      <c r="C924" s="6">
        <v>40183</v>
      </c>
      <c r="D924">
        <v>2</v>
      </c>
      <c r="E924">
        <v>3</v>
      </c>
      <c r="F924">
        <v>1.4</v>
      </c>
      <c r="G924">
        <v>1</v>
      </c>
      <c r="H924">
        <v>1</v>
      </c>
      <c r="I924">
        <v>1</v>
      </c>
      <c r="J924">
        <v>15</v>
      </c>
      <c r="K924">
        <v>2906</v>
      </c>
      <c r="L924">
        <v>56</v>
      </c>
      <c r="M924">
        <v>0</v>
      </c>
      <c r="N924">
        <v>23.1</v>
      </c>
      <c r="O924">
        <v>0.84</v>
      </c>
      <c r="P924">
        <v>6</v>
      </c>
      <c r="Q924">
        <v>520</v>
      </c>
      <c r="R924">
        <v>16</v>
      </c>
      <c r="S924">
        <v>2000</v>
      </c>
      <c r="T924">
        <v>7.67</v>
      </c>
      <c r="U924">
        <v>0.71</v>
      </c>
      <c r="V924">
        <v>10</v>
      </c>
      <c r="W924">
        <v>331</v>
      </c>
      <c r="X924">
        <v>10</v>
      </c>
      <c r="Y924">
        <v>750</v>
      </c>
      <c r="Z924">
        <v>4.95</v>
      </c>
      <c r="AB924" t="s">
        <v>128</v>
      </c>
      <c r="AD924">
        <f t="shared" si="126"/>
        <v>31</v>
      </c>
      <c r="AE924">
        <f t="shared" si="127"/>
        <v>16</v>
      </c>
      <c r="AF924">
        <f t="shared" si="128"/>
        <v>10</v>
      </c>
      <c r="AG924" s="7">
        <f t="shared" si="129"/>
        <v>21.938430690808229</v>
      </c>
      <c r="AH924" s="7">
        <f t="shared" si="130"/>
        <v>6.3458647924480918</v>
      </c>
      <c r="AI924" s="7"/>
      <c r="AJ924" s="7"/>
      <c r="AK924" s="7">
        <f t="shared" si="131"/>
        <v>-1.1615693091917727</v>
      </c>
      <c r="AL924" s="7">
        <f t="shared" si="132"/>
        <v>-1.3241352075519082</v>
      </c>
      <c r="AM924" s="7">
        <f t="shared" si="133"/>
        <v>-4.95</v>
      </c>
    </row>
    <row r="925" spans="1:39" x14ac:dyDescent="0.25">
      <c r="A925" t="s">
        <v>124</v>
      </c>
      <c r="B925" t="s">
        <v>127</v>
      </c>
      <c r="C925" s="6">
        <v>40185</v>
      </c>
      <c r="D925">
        <v>2</v>
      </c>
      <c r="E925">
        <v>3</v>
      </c>
      <c r="F925">
        <v>1.4</v>
      </c>
      <c r="G925">
        <v>1</v>
      </c>
      <c r="H925">
        <v>1</v>
      </c>
      <c r="I925">
        <v>1</v>
      </c>
      <c r="J925">
        <v>16</v>
      </c>
      <c r="K925">
        <v>2571</v>
      </c>
      <c r="L925">
        <v>92</v>
      </c>
      <c r="M925">
        <v>0</v>
      </c>
      <c r="N925">
        <v>28.6</v>
      </c>
      <c r="O925">
        <v>0.84</v>
      </c>
      <c r="P925">
        <v>9</v>
      </c>
      <c r="Q925">
        <v>525</v>
      </c>
      <c r="R925">
        <v>24</v>
      </c>
      <c r="S925">
        <v>2000</v>
      </c>
      <c r="T925">
        <v>10.039999999999999</v>
      </c>
      <c r="U925">
        <v>0.71</v>
      </c>
      <c r="V925">
        <v>16</v>
      </c>
      <c r="W925">
        <v>340</v>
      </c>
      <c r="X925">
        <v>16</v>
      </c>
      <c r="Y925">
        <v>750</v>
      </c>
      <c r="Z925">
        <v>6.43</v>
      </c>
      <c r="AB925" t="s">
        <v>133</v>
      </c>
      <c r="AD925">
        <f t="shared" si="126"/>
        <v>41</v>
      </c>
      <c r="AE925">
        <f t="shared" si="127"/>
        <v>25</v>
      </c>
      <c r="AF925">
        <f t="shared" si="128"/>
        <v>16</v>
      </c>
      <c r="AG925" s="7">
        <f t="shared" si="129"/>
        <v>22.807792345861298</v>
      </c>
      <c r="AH925" s="7">
        <f t="shared" si="130"/>
        <v>7.0864708971897539</v>
      </c>
      <c r="AI925" s="7"/>
      <c r="AJ925" s="7"/>
      <c r="AK925" s="7">
        <f t="shared" si="131"/>
        <v>-5.7922076541387035</v>
      </c>
      <c r="AL925" s="7">
        <f t="shared" si="132"/>
        <v>-2.9535291028102453</v>
      </c>
      <c r="AM925" s="7">
        <f t="shared" si="133"/>
        <v>-6.43</v>
      </c>
    </row>
    <row r="926" spans="1:39" x14ac:dyDescent="0.25">
      <c r="A926" t="s">
        <v>124</v>
      </c>
      <c r="B926" t="s">
        <v>127</v>
      </c>
      <c r="C926" s="6">
        <v>40188</v>
      </c>
      <c r="D926">
        <v>2</v>
      </c>
      <c r="E926">
        <v>3</v>
      </c>
      <c r="F926">
        <v>1.4</v>
      </c>
      <c r="G926">
        <v>1</v>
      </c>
      <c r="H926">
        <v>1</v>
      </c>
      <c r="I926">
        <v>1</v>
      </c>
      <c r="J926">
        <v>49</v>
      </c>
      <c r="K926">
        <v>3236</v>
      </c>
      <c r="L926">
        <v>143</v>
      </c>
      <c r="M926">
        <v>0</v>
      </c>
      <c r="N926">
        <v>32.619999999999997</v>
      </c>
      <c r="O926">
        <v>0.84</v>
      </c>
      <c r="P926">
        <v>18</v>
      </c>
      <c r="Q926">
        <v>596</v>
      </c>
      <c r="R926">
        <v>38</v>
      </c>
      <c r="S926">
        <v>2000</v>
      </c>
      <c r="T926">
        <v>14.17</v>
      </c>
      <c r="U926">
        <v>0.71</v>
      </c>
      <c r="V926">
        <v>21</v>
      </c>
      <c r="W926">
        <v>318</v>
      </c>
      <c r="X926">
        <v>20</v>
      </c>
      <c r="Y926">
        <v>750</v>
      </c>
      <c r="Z926">
        <v>7.42</v>
      </c>
      <c r="AA926" t="s">
        <v>675</v>
      </c>
      <c r="AD926">
        <f t="shared" si="126"/>
        <v>88</v>
      </c>
      <c r="AE926">
        <f t="shared" si="127"/>
        <v>39</v>
      </c>
      <c r="AF926">
        <f t="shared" si="128"/>
        <v>21</v>
      </c>
      <c r="AG926" s="7">
        <f t="shared" si="129"/>
        <v>40.301012925587649</v>
      </c>
      <c r="AH926" s="7">
        <f t="shared" si="130"/>
        <v>9.0961976713378245</v>
      </c>
      <c r="AI926" s="7"/>
      <c r="AJ926" s="7"/>
      <c r="AK926" s="7">
        <f t="shared" si="131"/>
        <v>7.6810129255876518</v>
      </c>
      <c r="AL926" s="7">
        <f t="shared" si="132"/>
        <v>-5.0738023286621754</v>
      </c>
      <c r="AM926" s="7">
        <f t="shared" si="133"/>
        <v>-7.42</v>
      </c>
    </row>
    <row r="927" spans="1:39" x14ac:dyDescent="0.25">
      <c r="A927" t="s">
        <v>571</v>
      </c>
      <c r="B927" t="s">
        <v>572</v>
      </c>
      <c r="C927" s="6">
        <v>40457</v>
      </c>
      <c r="D927">
        <v>2</v>
      </c>
      <c r="E927">
        <v>3</v>
      </c>
      <c r="F927">
        <v>1.4</v>
      </c>
      <c r="G927">
        <v>1</v>
      </c>
      <c r="H927">
        <v>1</v>
      </c>
      <c r="I927">
        <v>1</v>
      </c>
      <c r="J927">
        <v>6</v>
      </c>
      <c r="K927">
        <v>1249</v>
      </c>
      <c r="L927">
        <v>20</v>
      </c>
      <c r="M927">
        <v>0</v>
      </c>
      <c r="N927">
        <v>10.5</v>
      </c>
      <c r="O927">
        <v>0.84</v>
      </c>
      <c r="P927">
        <v>8</v>
      </c>
      <c r="Q927">
        <v>630</v>
      </c>
      <c r="R927">
        <v>15</v>
      </c>
      <c r="S927">
        <v>2000</v>
      </c>
      <c r="T927">
        <v>7.38</v>
      </c>
      <c r="U927">
        <v>0.71</v>
      </c>
      <c r="V927">
        <v>8</v>
      </c>
      <c r="W927">
        <v>301</v>
      </c>
      <c r="X927">
        <v>9</v>
      </c>
      <c r="Y927">
        <v>750</v>
      </c>
      <c r="Z927">
        <v>4.7</v>
      </c>
      <c r="AB927" t="s">
        <v>140</v>
      </c>
      <c r="AD927">
        <f t="shared" si="126"/>
        <v>22</v>
      </c>
      <c r="AE927">
        <f t="shared" si="127"/>
        <v>16</v>
      </c>
      <c r="AF927">
        <f t="shared" si="128"/>
        <v>8</v>
      </c>
      <c r="AG927" s="7">
        <f t="shared" si="129"/>
        <v>12.832348875171451</v>
      </c>
      <c r="AH927" s="7">
        <f t="shared" si="130"/>
        <v>7.4727394338088757</v>
      </c>
      <c r="AI927" s="7"/>
      <c r="AJ927" s="7"/>
      <c r="AK927" s="7">
        <f t="shared" si="131"/>
        <v>2.3323488751714514</v>
      </c>
      <c r="AL927" s="7">
        <f t="shared" si="132"/>
        <v>9.2739433808875837E-2</v>
      </c>
      <c r="AM927" s="7">
        <f t="shared" si="133"/>
        <v>-4.7</v>
      </c>
    </row>
    <row r="928" spans="1:39" x14ac:dyDescent="0.25">
      <c r="A928" t="s">
        <v>571</v>
      </c>
      <c r="B928" t="s">
        <v>572</v>
      </c>
      <c r="C928" s="6">
        <v>40458</v>
      </c>
      <c r="D928">
        <v>2</v>
      </c>
      <c r="E928">
        <v>2</v>
      </c>
      <c r="F928">
        <v>1.4</v>
      </c>
      <c r="G928">
        <v>1</v>
      </c>
      <c r="H928">
        <v>1</v>
      </c>
      <c r="I928">
        <v>1</v>
      </c>
      <c r="J928">
        <v>4</v>
      </c>
      <c r="K928">
        <v>2121</v>
      </c>
      <c r="L928">
        <v>25</v>
      </c>
      <c r="M928">
        <v>0</v>
      </c>
      <c r="N928">
        <v>12.25</v>
      </c>
      <c r="O928">
        <v>0.9</v>
      </c>
      <c r="P928">
        <v>5</v>
      </c>
      <c r="Q928">
        <v>1151</v>
      </c>
      <c r="R928">
        <v>5</v>
      </c>
      <c r="S928">
        <v>3000</v>
      </c>
      <c r="T928">
        <v>6.75</v>
      </c>
      <c r="U928">
        <v>0</v>
      </c>
      <c r="V928">
        <v>0</v>
      </c>
      <c r="W928">
        <v>0</v>
      </c>
      <c r="X928">
        <v>0</v>
      </c>
      <c r="Y928">
        <v>0</v>
      </c>
      <c r="Z928">
        <v>0</v>
      </c>
      <c r="AB928" t="s">
        <v>938</v>
      </c>
      <c r="AD928">
        <f t="shared" si="126"/>
        <v>9</v>
      </c>
      <c r="AE928">
        <f t="shared" si="127"/>
        <v>5</v>
      </c>
      <c r="AF928">
        <f t="shared" si="128"/>
        <v>0</v>
      </c>
      <c r="AG928" s="7">
        <f t="shared" si="129"/>
        <v>14.664681653266403</v>
      </c>
      <c r="AH928" s="7">
        <f t="shared" si="130"/>
        <v>9.9058126225092931</v>
      </c>
      <c r="AI928" s="7"/>
      <c r="AJ928" s="7"/>
      <c r="AK928" s="7">
        <f t="shared" si="131"/>
        <v>2.4146816532664026</v>
      </c>
      <c r="AL928" s="7">
        <f t="shared" si="132"/>
        <v>3.1558126225092931</v>
      </c>
      <c r="AM928" s="7">
        <f t="shared" si="133"/>
        <v>0</v>
      </c>
    </row>
    <row r="929" spans="1:39" x14ac:dyDescent="0.25">
      <c r="A929" t="s">
        <v>571</v>
      </c>
      <c r="B929" t="s">
        <v>572</v>
      </c>
      <c r="C929" s="6">
        <v>40458</v>
      </c>
      <c r="D929">
        <v>2</v>
      </c>
      <c r="E929">
        <v>2</v>
      </c>
      <c r="F929">
        <v>1.4</v>
      </c>
      <c r="G929">
        <v>1</v>
      </c>
      <c r="H929">
        <v>1</v>
      </c>
      <c r="I929">
        <v>0.71</v>
      </c>
      <c r="J929">
        <v>8</v>
      </c>
      <c r="K929">
        <v>249</v>
      </c>
      <c r="L929">
        <v>16</v>
      </c>
      <c r="M929">
        <v>750</v>
      </c>
      <c r="N929">
        <v>6.43</v>
      </c>
      <c r="O929">
        <v>0.61</v>
      </c>
      <c r="P929">
        <v>8</v>
      </c>
      <c r="Q929">
        <v>149</v>
      </c>
      <c r="R929">
        <v>8</v>
      </c>
      <c r="S929">
        <v>300</v>
      </c>
      <c r="T929">
        <v>3.82</v>
      </c>
      <c r="U929">
        <v>0</v>
      </c>
      <c r="V929">
        <v>0</v>
      </c>
      <c r="W929">
        <v>0</v>
      </c>
      <c r="X929">
        <v>0</v>
      </c>
      <c r="Y929">
        <v>0</v>
      </c>
      <c r="Z929">
        <v>0</v>
      </c>
      <c r="AB929" t="s">
        <v>939</v>
      </c>
      <c r="AD929">
        <f t="shared" si="126"/>
        <v>16</v>
      </c>
      <c r="AE929">
        <f t="shared" si="127"/>
        <v>8</v>
      </c>
      <c r="AF929">
        <f t="shared" si="128"/>
        <v>0</v>
      </c>
      <c r="AG929" s="7">
        <f t="shared" si="129"/>
        <v>2.5480502764297221</v>
      </c>
      <c r="AH929" s="7">
        <f t="shared" si="130"/>
        <v>2.2800000000000002</v>
      </c>
      <c r="AI929" s="7"/>
      <c r="AJ929" s="7"/>
      <c r="AK929" s="7">
        <f t="shared" si="131"/>
        <v>-3.8819497235702776</v>
      </c>
      <c r="AL929" s="7">
        <f t="shared" si="132"/>
        <v>-1.5399999999999996</v>
      </c>
      <c r="AM929" s="7">
        <f t="shared" si="133"/>
        <v>0</v>
      </c>
    </row>
    <row r="930" spans="1:39" x14ac:dyDescent="0.25">
      <c r="A930" t="s">
        <v>571</v>
      </c>
      <c r="B930" t="s">
        <v>572</v>
      </c>
      <c r="C930" s="6">
        <v>40459</v>
      </c>
      <c r="D930">
        <v>2</v>
      </c>
      <c r="E930">
        <v>3</v>
      </c>
      <c r="F930">
        <v>1.4</v>
      </c>
      <c r="G930">
        <v>1</v>
      </c>
      <c r="H930">
        <v>1</v>
      </c>
      <c r="I930">
        <v>1</v>
      </c>
      <c r="J930">
        <v>10</v>
      </c>
      <c r="K930">
        <v>1256</v>
      </c>
      <c r="L930">
        <v>29</v>
      </c>
      <c r="M930">
        <v>0</v>
      </c>
      <c r="N930">
        <v>13.65</v>
      </c>
      <c r="O930">
        <v>0.84</v>
      </c>
      <c r="P930">
        <v>10</v>
      </c>
      <c r="Q930">
        <v>701</v>
      </c>
      <c r="R930">
        <v>20</v>
      </c>
      <c r="S930">
        <v>2000</v>
      </c>
      <c r="T930">
        <v>8.86</v>
      </c>
      <c r="U930">
        <v>0.71</v>
      </c>
      <c r="V930">
        <v>11</v>
      </c>
      <c r="W930">
        <v>362</v>
      </c>
      <c r="X930">
        <v>11</v>
      </c>
      <c r="Y930">
        <v>750</v>
      </c>
      <c r="Z930">
        <v>5.19</v>
      </c>
      <c r="AB930" t="s">
        <v>38</v>
      </c>
      <c r="AD930">
        <f t="shared" si="126"/>
        <v>31</v>
      </c>
      <c r="AE930">
        <f t="shared" si="127"/>
        <v>21</v>
      </c>
      <c r="AF930">
        <f t="shared" si="128"/>
        <v>11</v>
      </c>
      <c r="AG930" s="7">
        <f t="shared" si="129"/>
        <v>14.16268892267683</v>
      </c>
      <c r="AH930" s="7">
        <f t="shared" si="130"/>
        <v>8.6089018177099028</v>
      </c>
      <c r="AI930" s="7"/>
      <c r="AJ930" s="7"/>
      <c r="AK930" s="7">
        <f t="shared" si="131"/>
        <v>0.51268892267682986</v>
      </c>
      <c r="AL930" s="7">
        <f t="shared" si="132"/>
        <v>-0.25109818229009662</v>
      </c>
      <c r="AM930" s="7">
        <f t="shared" si="133"/>
        <v>-5.19</v>
      </c>
    </row>
    <row r="931" spans="1:39" x14ac:dyDescent="0.25">
      <c r="A931" t="s">
        <v>571</v>
      </c>
      <c r="B931" t="s">
        <v>572</v>
      </c>
      <c r="C931" s="6">
        <v>40460</v>
      </c>
      <c r="D931">
        <v>2</v>
      </c>
      <c r="E931">
        <v>3</v>
      </c>
      <c r="F931">
        <v>1.4</v>
      </c>
      <c r="G931">
        <v>0.8</v>
      </c>
      <c r="H931">
        <v>1</v>
      </c>
      <c r="I931">
        <v>1</v>
      </c>
      <c r="J931">
        <v>3</v>
      </c>
      <c r="K931">
        <v>1386</v>
      </c>
      <c r="L931">
        <v>7</v>
      </c>
      <c r="M931">
        <v>0</v>
      </c>
      <c r="N931">
        <v>4.76</v>
      </c>
      <c r="O931">
        <v>0.84</v>
      </c>
      <c r="P931">
        <v>2</v>
      </c>
      <c r="Q931">
        <v>716</v>
      </c>
      <c r="R931">
        <v>5</v>
      </c>
      <c r="S931">
        <v>2000</v>
      </c>
      <c r="T931">
        <v>3.54</v>
      </c>
      <c r="U931">
        <v>0.71</v>
      </c>
      <c r="V931">
        <v>3</v>
      </c>
      <c r="W931">
        <v>407</v>
      </c>
      <c r="X931">
        <v>3</v>
      </c>
      <c r="Y931">
        <v>750</v>
      </c>
      <c r="Z931">
        <v>2.57</v>
      </c>
      <c r="AB931" t="s">
        <v>573</v>
      </c>
      <c r="AD931">
        <f t="shared" si="126"/>
        <v>8</v>
      </c>
      <c r="AE931">
        <f t="shared" si="127"/>
        <v>5</v>
      </c>
      <c r="AF931">
        <f t="shared" si="128"/>
        <v>3</v>
      </c>
      <c r="AG931" s="7">
        <f t="shared" si="129"/>
        <v>11.517407914903393</v>
      </c>
      <c r="AH931" s="7">
        <f t="shared" si="130"/>
        <v>7.1755562343523502</v>
      </c>
      <c r="AI931" s="7"/>
      <c r="AJ931" s="7"/>
      <c r="AK931" s="7">
        <f t="shared" si="131"/>
        <v>6.7574079149033928</v>
      </c>
      <c r="AL931" s="7">
        <f t="shared" si="132"/>
        <v>3.6355562343523502</v>
      </c>
      <c r="AM931" s="7">
        <f t="shared" si="133"/>
        <v>-2.57</v>
      </c>
    </row>
    <row r="932" spans="1:39" x14ac:dyDescent="0.25">
      <c r="A932" t="s">
        <v>571</v>
      </c>
      <c r="B932" t="s">
        <v>572</v>
      </c>
      <c r="C932" s="6">
        <v>40460</v>
      </c>
      <c r="D932">
        <v>2</v>
      </c>
      <c r="E932">
        <v>3</v>
      </c>
      <c r="F932">
        <v>1.4</v>
      </c>
      <c r="G932">
        <v>1</v>
      </c>
      <c r="H932">
        <v>1</v>
      </c>
      <c r="I932">
        <v>1</v>
      </c>
      <c r="J932">
        <v>2</v>
      </c>
      <c r="K932">
        <v>777</v>
      </c>
      <c r="L932">
        <v>13</v>
      </c>
      <c r="M932">
        <v>0</v>
      </c>
      <c r="N932">
        <v>8.0500000000000007</v>
      </c>
      <c r="O932">
        <v>0.84</v>
      </c>
      <c r="P932">
        <v>8</v>
      </c>
      <c r="Q932">
        <v>462</v>
      </c>
      <c r="R932">
        <v>10</v>
      </c>
      <c r="S932">
        <v>2000</v>
      </c>
      <c r="T932">
        <v>5.9</v>
      </c>
      <c r="U932">
        <v>0.71</v>
      </c>
      <c r="V932">
        <v>3</v>
      </c>
      <c r="W932">
        <v>268</v>
      </c>
      <c r="X932">
        <v>3</v>
      </c>
      <c r="Y932">
        <v>750</v>
      </c>
      <c r="Z932">
        <v>3.21</v>
      </c>
      <c r="AA932" t="s">
        <v>727</v>
      </c>
      <c r="AD932">
        <f t="shared" si="126"/>
        <v>13</v>
      </c>
      <c r="AE932">
        <f t="shared" si="127"/>
        <v>11</v>
      </c>
      <c r="AF932">
        <f t="shared" si="128"/>
        <v>3</v>
      </c>
      <c r="AG932" s="7">
        <f t="shared" si="129"/>
        <v>8.4583341939372776</v>
      </c>
      <c r="AH932" s="7">
        <f t="shared" si="130"/>
        <v>5.342104105457171</v>
      </c>
      <c r="AI932" s="7"/>
      <c r="AJ932" s="7"/>
      <c r="AK932" s="7">
        <f t="shared" si="131"/>
        <v>0.40833419393727688</v>
      </c>
      <c r="AL932" s="7">
        <f t="shared" si="132"/>
        <v>-0.5578958945428294</v>
      </c>
      <c r="AM932" s="7">
        <f t="shared" si="133"/>
        <v>-3.21</v>
      </c>
    </row>
    <row r="933" spans="1:39" x14ac:dyDescent="0.25">
      <c r="A933" t="s">
        <v>571</v>
      </c>
      <c r="B933" t="s">
        <v>572</v>
      </c>
      <c r="C933" s="6">
        <v>40460</v>
      </c>
      <c r="D933">
        <v>2</v>
      </c>
      <c r="E933">
        <v>2</v>
      </c>
      <c r="F933">
        <v>1.4</v>
      </c>
      <c r="G933">
        <v>1</v>
      </c>
      <c r="H933">
        <v>1</v>
      </c>
      <c r="I933">
        <v>1</v>
      </c>
      <c r="J933">
        <v>4</v>
      </c>
      <c r="K933">
        <v>1921</v>
      </c>
      <c r="L933">
        <v>30</v>
      </c>
      <c r="M933">
        <v>0</v>
      </c>
      <c r="N933">
        <v>14</v>
      </c>
      <c r="O933">
        <v>0.9</v>
      </c>
      <c r="P933">
        <v>8</v>
      </c>
      <c r="Q933">
        <v>1596</v>
      </c>
      <c r="R933">
        <v>8</v>
      </c>
      <c r="S933">
        <v>3000</v>
      </c>
      <c r="T933">
        <v>5.97</v>
      </c>
      <c r="U933">
        <v>0</v>
      </c>
      <c r="V933">
        <v>0</v>
      </c>
      <c r="W933">
        <v>0</v>
      </c>
      <c r="X933">
        <v>0</v>
      </c>
      <c r="Y933">
        <v>0</v>
      </c>
      <c r="Z933">
        <v>0</v>
      </c>
      <c r="AB933" t="s">
        <v>1009</v>
      </c>
      <c r="AD933">
        <f t="shared" si="126"/>
        <v>12</v>
      </c>
      <c r="AE933">
        <f t="shared" si="127"/>
        <v>8</v>
      </c>
      <c r="AF933">
        <f t="shared" si="128"/>
        <v>0</v>
      </c>
      <c r="AG933" s="7">
        <f t="shared" si="129"/>
        <v>14.485400101863295</v>
      </c>
      <c r="AH933" s="7">
        <f t="shared" si="130"/>
        <v>12.467118548025645</v>
      </c>
      <c r="AI933" s="7"/>
      <c r="AJ933" s="7"/>
      <c r="AK933" s="7">
        <f t="shared" si="131"/>
        <v>0.48540010186329496</v>
      </c>
      <c r="AL933" s="7">
        <f t="shared" si="132"/>
        <v>6.4971185480256457</v>
      </c>
      <c r="AM933" s="7">
        <f t="shared" si="133"/>
        <v>0</v>
      </c>
    </row>
    <row r="934" spans="1:39" x14ac:dyDescent="0.25">
      <c r="A934" t="s">
        <v>571</v>
      </c>
      <c r="B934" t="s">
        <v>572</v>
      </c>
      <c r="C934" s="6">
        <v>40460</v>
      </c>
      <c r="D934">
        <v>2</v>
      </c>
      <c r="E934">
        <v>2</v>
      </c>
      <c r="F934">
        <v>1.4</v>
      </c>
      <c r="G934">
        <v>1</v>
      </c>
      <c r="H934">
        <v>1</v>
      </c>
      <c r="I934">
        <v>0.71</v>
      </c>
      <c r="J934">
        <v>8</v>
      </c>
      <c r="K934">
        <v>290</v>
      </c>
      <c r="L934">
        <v>12</v>
      </c>
      <c r="M934">
        <v>750</v>
      </c>
      <c r="N934">
        <v>5.44</v>
      </c>
      <c r="O934">
        <v>0.61</v>
      </c>
      <c r="P934">
        <v>5</v>
      </c>
      <c r="Q934">
        <v>142</v>
      </c>
      <c r="R934">
        <v>5</v>
      </c>
      <c r="S934">
        <v>300</v>
      </c>
      <c r="T934">
        <v>3.18</v>
      </c>
      <c r="U934">
        <v>0</v>
      </c>
      <c r="V934">
        <v>0</v>
      </c>
      <c r="W934">
        <v>0</v>
      </c>
      <c r="X934">
        <v>0</v>
      </c>
      <c r="Y934">
        <v>0</v>
      </c>
      <c r="Z934">
        <v>0</v>
      </c>
      <c r="AB934" t="s">
        <v>1010</v>
      </c>
      <c r="AD934">
        <f t="shared" si="126"/>
        <v>13</v>
      </c>
      <c r="AE934">
        <f t="shared" si="127"/>
        <v>5</v>
      </c>
      <c r="AF934">
        <f t="shared" si="128"/>
        <v>0</v>
      </c>
      <c r="AG934" s="7">
        <f t="shared" si="129"/>
        <v>3.1507969866698802</v>
      </c>
      <c r="AH934" s="7">
        <f t="shared" si="130"/>
        <v>2.19</v>
      </c>
      <c r="AI934" s="7"/>
      <c r="AJ934" s="7"/>
      <c r="AK934" s="7">
        <f t="shared" si="131"/>
        <v>-2.2892030133301202</v>
      </c>
      <c r="AL934" s="7">
        <f t="shared" si="132"/>
        <v>-0.99000000000000021</v>
      </c>
      <c r="AM934" s="7">
        <f t="shared" si="133"/>
        <v>0</v>
      </c>
    </row>
    <row r="935" spans="1:39" x14ac:dyDescent="0.25">
      <c r="A935" t="s">
        <v>571</v>
      </c>
      <c r="B935" t="s">
        <v>572</v>
      </c>
      <c r="C935" s="6">
        <v>40461</v>
      </c>
      <c r="D935">
        <v>2</v>
      </c>
      <c r="E935">
        <v>3</v>
      </c>
      <c r="F935">
        <v>1.4</v>
      </c>
      <c r="G935">
        <v>1</v>
      </c>
      <c r="H935">
        <v>1</v>
      </c>
      <c r="I935">
        <v>1</v>
      </c>
      <c r="J935">
        <v>2</v>
      </c>
      <c r="K935">
        <v>632</v>
      </c>
      <c r="L935">
        <v>20</v>
      </c>
      <c r="M935">
        <v>0</v>
      </c>
      <c r="N935">
        <v>10.5</v>
      </c>
      <c r="O935">
        <v>0.84</v>
      </c>
      <c r="P935">
        <v>3</v>
      </c>
      <c r="Q935">
        <v>529</v>
      </c>
      <c r="R935">
        <v>9</v>
      </c>
      <c r="S935">
        <v>2000</v>
      </c>
      <c r="T935">
        <v>5.61</v>
      </c>
      <c r="U935">
        <v>0.71</v>
      </c>
      <c r="V935">
        <v>6</v>
      </c>
      <c r="W935">
        <v>342</v>
      </c>
      <c r="X935">
        <v>6</v>
      </c>
      <c r="Y935">
        <v>750</v>
      </c>
      <c r="Z935">
        <v>3.96</v>
      </c>
      <c r="AB935" t="s">
        <v>204</v>
      </c>
      <c r="AD935">
        <f t="shared" si="126"/>
        <v>11</v>
      </c>
      <c r="AE935">
        <f t="shared" si="127"/>
        <v>9</v>
      </c>
      <c r="AF935">
        <f t="shared" si="128"/>
        <v>6</v>
      </c>
      <c r="AG935" s="7">
        <f t="shared" si="129"/>
        <v>7.0459005761787088</v>
      </c>
      <c r="AH935" s="7">
        <f t="shared" si="130"/>
        <v>5.9072438026042597</v>
      </c>
      <c r="AI935" s="7"/>
      <c r="AJ935" s="7"/>
      <c r="AK935" s="7">
        <f t="shared" si="131"/>
        <v>-3.4540994238212912</v>
      </c>
      <c r="AL935" s="7">
        <f t="shared" si="132"/>
        <v>0.29724380260425942</v>
      </c>
      <c r="AM935" s="7">
        <f t="shared" si="133"/>
        <v>-3.96</v>
      </c>
    </row>
    <row r="936" spans="1:39" x14ac:dyDescent="0.25">
      <c r="A936" t="s">
        <v>571</v>
      </c>
      <c r="B936" t="s">
        <v>572</v>
      </c>
      <c r="C936" s="6">
        <v>40461</v>
      </c>
      <c r="D936">
        <v>2</v>
      </c>
      <c r="E936">
        <v>3</v>
      </c>
      <c r="F936">
        <v>1.4</v>
      </c>
      <c r="G936">
        <v>0.8</v>
      </c>
      <c r="H936">
        <v>1</v>
      </c>
      <c r="I936">
        <v>1</v>
      </c>
      <c r="J936">
        <v>4</v>
      </c>
      <c r="K936">
        <v>891</v>
      </c>
      <c r="L936">
        <v>10</v>
      </c>
      <c r="M936">
        <v>0</v>
      </c>
      <c r="N936">
        <v>5.6</v>
      </c>
      <c r="O936">
        <v>0.84</v>
      </c>
      <c r="P936">
        <v>1</v>
      </c>
      <c r="Q936">
        <v>417</v>
      </c>
      <c r="R936">
        <v>7</v>
      </c>
      <c r="S936">
        <v>2000</v>
      </c>
      <c r="T936">
        <v>4.01</v>
      </c>
      <c r="U936">
        <v>0.71</v>
      </c>
      <c r="V936">
        <v>5</v>
      </c>
      <c r="W936">
        <v>304</v>
      </c>
      <c r="X936">
        <v>6</v>
      </c>
      <c r="Y936">
        <v>750</v>
      </c>
      <c r="Z936">
        <v>3.17</v>
      </c>
      <c r="AA936" t="s">
        <v>780</v>
      </c>
      <c r="AD936">
        <f t="shared" si="126"/>
        <v>10</v>
      </c>
      <c r="AE936">
        <f t="shared" si="127"/>
        <v>6</v>
      </c>
      <c r="AF936">
        <f t="shared" si="128"/>
        <v>5</v>
      </c>
      <c r="AG936" s="7">
        <f t="shared" si="129"/>
        <v>8.9681195502314335</v>
      </c>
      <c r="AH936" s="7">
        <f t="shared" si="130"/>
        <v>4.5113244403394823</v>
      </c>
      <c r="AI936" s="7"/>
      <c r="AJ936" s="7"/>
      <c r="AK936" s="7">
        <f t="shared" si="131"/>
        <v>3.3681195502314338</v>
      </c>
      <c r="AL936" s="7">
        <f t="shared" si="132"/>
        <v>0.50132444033948254</v>
      </c>
      <c r="AM936" s="7">
        <f t="shared" si="133"/>
        <v>-3.17</v>
      </c>
    </row>
    <row r="937" spans="1:39" x14ac:dyDescent="0.25">
      <c r="A937" t="s">
        <v>571</v>
      </c>
      <c r="B937" t="s">
        <v>572</v>
      </c>
      <c r="C937" s="6">
        <v>40461</v>
      </c>
      <c r="D937">
        <v>2</v>
      </c>
      <c r="E937">
        <v>2</v>
      </c>
      <c r="F937">
        <v>1.4</v>
      </c>
      <c r="G937">
        <v>1</v>
      </c>
      <c r="H937">
        <v>1</v>
      </c>
      <c r="I937">
        <v>1</v>
      </c>
      <c r="J937">
        <v>9</v>
      </c>
      <c r="K937">
        <v>1948</v>
      </c>
      <c r="L937">
        <v>45</v>
      </c>
      <c r="M937">
        <v>0</v>
      </c>
      <c r="N937">
        <v>19.25</v>
      </c>
      <c r="O937">
        <v>0.9</v>
      </c>
      <c r="P937">
        <v>13</v>
      </c>
      <c r="Q937">
        <v>958</v>
      </c>
      <c r="R937">
        <v>13</v>
      </c>
      <c r="S937">
        <v>3000</v>
      </c>
      <c r="T937">
        <v>7.25</v>
      </c>
      <c r="U937">
        <v>0</v>
      </c>
      <c r="V937">
        <v>0</v>
      </c>
      <c r="W937">
        <v>0</v>
      </c>
      <c r="X937">
        <v>0</v>
      </c>
      <c r="Y937">
        <v>0</v>
      </c>
      <c r="Z937">
        <v>0</v>
      </c>
      <c r="AA937" t="s">
        <v>1080</v>
      </c>
      <c r="AD937">
        <f t="shared" si="126"/>
        <v>22</v>
      </c>
      <c r="AE937">
        <f t="shared" si="127"/>
        <v>13</v>
      </c>
      <c r="AF937">
        <f t="shared" si="128"/>
        <v>0</v>
      </c>
      <c r="AG937" s="7">
        <f t="shared" si="129"/>
        <v>16.413998687906755</v>
      </c>
      <c r="AH937" s="7">
        <f t="shared" si="130"/>
        <v>9.7776932372201379</v>
      </c>
      <c r="AI937" s="7"/>
      <c r="AJ937" s="7"/>
      <c r="AK937" s="7">
        <f t="shared" si="131"/>
        <v>-2.836001312093245</v>
      </c>
      <c r="AL937" s="7">
        <f t="shared" si="132"/>
        <v>2.5276932372201379</v>
      </c>
      <c r="AM937" s="7">
        <f t="shared" si="133"/>
        <v>0</v>
      </c>
    </row>
    <row r="938" spans="1:39" x14ac:dyDescent="0.25">
      <c r="A938" t="s">
        <v>571</v>
      </c>
      <c r="B938" t="s">
        <v>572</v>
      </c>
      <c r="C938" s="6">
        <v>40461</v>
      </c>
      <c r="D938">
        <v>2</v>
      </c>
      <c r="E938">
        <v>2</v>
      </c>
      <c r="F938">
        <v>1.4</v>
      </c>
      <c r="G938">
        <v>1</v>
      </c>
      <c r="H938">
        <v>1</v>
      </c>
      <c r="I938">
        <v>0.71</v>
      </c>
      <c r="J938">
        <v>7</v>
      </c>
      <c r="K938">
        <v>272</v>
      </c>
      <c r="L938">
        <v>12</v>
      </c>
      <c r="M938">
        <v>750</v>
      </c>
      <c r="N938">
        <v>5.44</v>
      </c>
      <c r="O938">
        <v>0.61</v>
      </c>
      <c r="P938">
        <v>5</v>
      </c>
      <c r="Q938">
        <v>164</v>
      </c>
      <c r="R938">
        <v>5</v>
      </c>
      <c r="S938">
        <v>300</v>
      </c>
      <c r="T938">
        <v>3.18</v>
      </c>
      <c r="U938">
        <v>0</v>
      </c>
      <c r="V938">
        <v>0</v>
      </c>
      <c r="W938">
        <v>0</v>
      </c>
      <c r="X938">
        <v>0</v>
      </c>
      <c r="Y938">
        <v>0</v>
      </c>
      <c r="Z938">
        <v>0</v>
      </c>
      <c r="AA938" t="s">
        <v>1074</v>
      </c>
      <c r="AD938">
        <f t="shared" si="126"/>
        <v>12</v>
      </c>
      <c r="AE938">
        <f t="shared" si="127"/>
        <v>5</v>
      </c>
      <c r="AF938">
        <f t="shared" si="128"/>
        <v>0</v>
      </c>
      <c r="AG938" s="7">
        <f t="shared" si="129"/>
        <v>2.8199147758423297</v>
      </c>
      <c r="AH938" s="7">
        <f t="shared" si="130"/>
        <v>2.19</v>
      </c>
      <c r="AI938" s="7"/>
      <c r="AJ938" s="7"/>
      <c r="AK938" s="7">
        <f t="shared" si="131"/>
        <v>-2.6200852241576706</v>
      </c>
      <c r="AL938" s="7">
        <f t="shared" si="132"/>
        <v>-0.99000000000000021</v>
      </c>
      <c r="AM938" s="7">
        <f t="shared" si="133"/>
        <v>0</v>
      </c>
    </row>
    <row r="939" spans="1:39" x14ac:dyDescent="0.25">
      <c r="A939" t="s">
        <v>571</v>
      </c>
      <c r="B939" t="s">
        <v>572</v>
      </c>
      <c r="C939" s="6">
        <v>40462</v>
      </c>
      <c r="D939">
        <v>2</v>
      </c>
      <c r="E939">
        <v>3</v>
      </c>
      <c r="F939">
        <v>1.4</v>
      </c>
      <c r="G939">
        <v>1</v>
      </c>
      <c r="H939">
        <v>1</v>
      </c>
      <c r="I939">
        <v>1</v>
      </c>
      <c r="J939">
        <v>15</v>
      </c>
      <c r="K939">
        <v>1411</v>
      </c>
      <c r="L939">
        <v>60</v>
      </c>
      <c r="M939">
        <v>0</v>
      </c>
      <c r="N939">
        <v>24.5</v>
      </c>
      <c r="O939">
        <v>0.84</v>
      </c>
      <c r="P939">
        <v>13</v>
      </c>
      <c r="Q939">
        <v>595</v>
      </c>
      <c r="R939">
        <v>26</v>
      </c>
      <c r="S939">
        <v>2000</v>
      </c>
      <c r="T939">
        <v>10.63</v>
      </c>
      <c r="U939">
        <v>0.71</v>
      </c>
      <c r="V939">
        <v>14</v>
      </c>
      <c r="W939">
        <v>296</v>
      </c>
      <c r="X939">
        <v>14</v>
      </c>
      <c r="Y939">
        <v>750</v>
      </c>
      <c r="Z939">
        <v>5.93</v>
      </c>
      <c r="AA939" t="s">
        <v>839</v>
      </c>
      <c r="AD939">
        <f t="shared" si="126"/>
        <v>42</v>
      </c>
      <c r="AE939">
        <f t="shared" si="127"/>
        <v>27</v>
      </c>
      <c r="AF939">
        <f t="shared" si="128"/>
        <v>14</v>
      </c>
      <c r="AG939" s="7">
        <f t="shared" si="129"/>
        <v>16.841680711401231</v>
      </c>
      <c r="AH939" s="7">
        <f t="shared" si="130"/>
        <v>8.0647915914469852</v>
      </c>
      <c r="AI939" s="7"/>
      <c r="AJ939" s="7"/>
      <c r="AK939" s="7">
        <f t="shared" si="131"/>
        <v>-7.6583192885987685</v>
      </c>
      <c r="AL939" s="7">
        <f t="shared" si="132"/>
        <v>-2.5652084085530156</v>
      </c>
      <c r="AM939" s="7">
        <f t="shared" si="133"/>
        <v>-5.93</v>
      </c>
    </row>
    <row r="940" spans="1:39" x14ac:dyDescent="0.25">
      <c r="A940" t="s">
        <v>571</v>
      </c>
      <c r="B940" t="s">
        <v>572</v>
      </c>
      <c r="C940" s="6">
        <v>40462</v>
      </c>
      <c r="D940">
        <v>2</v>
      </c>
      <c r="E940">
        <v>3</v>
      </c>
      <c r="F940">
        <v>1.4</v>
      </c>
      <c r="G940">
        <v>0.8</v>
      </c>
      <c r="H940">
        <v>1</v>
      </c>
      <c r="I940">
        <v>1</v>
      </c>
      <c r="J940">
        <v>7</v>
      </c>
      <c r="K940">
        <v>1103</v>
      </c>
      <c r="L940">
        <v>18</v>
      </c>
      <c r="M940">
        <v>0</v>
      </c>
      <c r="N940">
        <v>7.84</v>
      </c>
      <c r="O940">
        <v>0.84</v>
      </c>
      <c r="P940">
        <v>3</v>
      </c>
      <c r="Q940">
        <v>517</v>
      </c>
      <c r="R940">
        <v>11</v>
      </c>
      <c r="S940">
        <v>2000</v>
      </c>
      <c r="T940">
        <v>4.96</v>
      </c>
      <c r="U940">
        <v>0.71</v>
      </c>
      <c r="V940">
        <v>8</v>
      </c>
      <c r="W940">
        <v>332</v>
      </c>
      <c r="X940">
        <v>8</v>
      </c>
      <c r="Y940">
        <v>750</v>
      </c>
      <c r="Z940">
        <v>3.56</v>
      </c>
      <c r="AA940" t="s">
        <v>780</v>
      </c>
      <c r="AD940">
        <f t="shared" si="126"/>
        <v>18</v>
      </c>
      <c r="AE940">
        <f t="shared" si="127"/>
        <v>11</v>
      </c>
      <c r="AF940">
        <f t="shared" si="128"/>
        <v>8</v>
      </c>
      <c r="AG940" s="7">
        <f t="shared" si="129"/>
        <v>11.365685726350454</v>
      </c>
      <c r="AH940" s="7">
        <f t="shared" si="130"/>
        <v>5.937028483511865</v>
      </c>
      <c r="AI940" s="7"/>
      <c r="AJ940" s="7"/>
      <c r="AK940" s="7">
        <f t="shared" si="131"/>
        <v>3.5256857263504546</v>
      </c>
      <c r="AL940" s="7">
        <f t="shared" si="132"/>
        <v>0.977028483511865</v>
      </c>
      <c r="AM940" s="7">
        <f t="shared" si="133"/>
        <v>-3.56</v>
      </c>
    </row>
    <row r="941" spans="1:39" x14ac:dyDescent="0.25">
      <c r="A941" t="s">
        <v>571</v>
      </c>
      <c r="B941" t="s">
        <v>572</v>
      </c>
      <c r="C941" s="6">
        <v>40462</v>
      </c>
      <c r="D941">
        <v>2</v>
      </c>
      <c r="E941">
        <v>1</v>
      </c>
      <c r="F941">
        <v>1.4</v>
      </c>
      <c r="G941">
        <v>1</v>
      </c>
      <c r="H941">
        <v>1</v>
      </c>
      <c r="I941">
        <v>0.61</v>
      </c>
      <c r="J941">
        <v>5</v>
      </c>
      <c r="K941">
        <v>124</v>
      </c>
      <c r="L941">
        <v>5</v>
      </c>
      <c r="M941">
        <v>300</v>
      </c>
      <c r="N941">
        <v>3.18</v>
      </c>
      <c r="O941">
        <v>0</v>
      </c>
      <c r="P941">
        <v>0</v>
      </c>
      <c r="Q941">
        <v>0</v>
      </c>
      <c r="R941">
        <v>0</v>
      </c>
      <c r="S941">
        <v>0</v>
      </c>
      <c r="T941">
        <v>0</v>
      </c>
      <c r="U941">
        <v>0</v>
      </c>
      <c r="V941">
        <v>0</v>
      </c>
      <c r="W941">
        <v>0</v>
      </c>
      <c r="X941">
        <v>0</v>
      </c>
      <c r="Y941">
        <v>0</v>
      </c>
      <c r="Z941">
        <v>0</v>
      </c>
      <c r="AA941" t="s">
        <v>1320</v>
      </c>
      <c r="AD941">
        <f t="shared" si="126"/>
        <v>5</v>
      </c>
      <c r="AE941">
        <f t="shared" si="127"/>
        <v>0</v>
      </c>
      <c r="AF941">
        <f t="shared" si="128"/>
        <v>0</v>
      </c>
      <c r="AG941" s="7">
        <f t="shared" si="129"/>
        <v>2.19</v>
      </c>
      <c r="AH941" s="7" t="e">
        <f t="shared" si="130"/>
        <v>#NUM!</v>
      </c>
      <c r="AI941" s="7"/>
      <c r="AJ941" s="7"/>
      <c r="AK941" s="7">
        <f t="shared" si="131"/>
        <v>-0.99000000000000021</v>
      </c>
      <c r="AL941" s="7" t="e">
        <f t="shared" si="132"/>
        <v>#NUM!</v>
      </c>
      <c r="AM941" s="7">
        <f t="shared" si="133"/>
        <v>0</v>
      </c>
    </row>
    <row r="942" spans="1:39" x14ac:dyDescent="0.25">
      <c r="A942" t="s">
        <v>616</v>
      </c>
      <c r="B942" t="s">
        <v>618</v>
      </c>
      <c r="C942" s="6">
        <v>40538</v>
      </c>
      <c r="D942">
        <v>2</v>
      </c>
      <c r="E942">
        <v>3</v>
      </c>
      <c r="F942">
        <v>1.4</v>
      </c>
      <c r="G942">
        <v>1</v>
      </c>
      <c r="H942">
        <v>1</v>
      </c>
      <c r="I942">
        <v>1</v>
      </c>
      <c r="J942">
        <v>4</v>
      </c>
      <c r="K942">
        <v>1456</v>
      </c>
      <c r="L942">
        <v>22</v>
      </c>
      <c r="M942">
        <v>0</v>
      </c>
      <c r="N942">
        <v>11.2</v>
      </c>
      <c r="O942">
        <v>0.84</v>
      </c>
      <c r="P942">
        <v>6</v>
      </c>
      <c r="Q942">
        <v>733</v>
      </c>
      <c r="R942">
        <v>19</v>
      </c>
      <c r="S942">
        <v>2000</v>
      </c>
      <c r="T942">
        <v>8.56</v>
      </c>
      <c r="U942">
        <v>0.71</v>
      </c>
      <c r="V942">
        <v>12</v>
      </c>
      <c r="W942">
        <v>446</v>
      </c>
      <c r="X942">
        <v>13</v>
      </c>
      <c r="Y942">
        <v>750</v>
      </c>
      <c r="Z942">
        <v>5.69</v>
      </c>
      <c r="AA942" t="s">
        <v>655</v>
      </c>
      <c r="AD942">
        <f t="shared" si="126"/>
        <v>22</v>
      </c>
      <c r="AE942">
        <f t="shared" si="127"/>
        <v>18</v>
      </c>
      <c r="AF942">
        <f t="shared" si="128"/>
        <v>12</v>
      </c>
      <c r="AG942" s="7">
        <f t="shared" si="129"/>
        <v>14.027729004106284</v>
      </c>
      <c r="AH942" s="7">
        <f t="shared" si="130"/>
        <v>8.6035294664667568</v>
      </c>
      <c r="AI942" s="7"/>
      <c r="AJ942" s="7"/>
      <c r="AK942" s="7">
        <f t="shared" si="131"/>
        <v>2.8277290041062848</v>
      </c>
      <c r="AL942" s="7">
        <f t="shared" si="132"/>
        <v>4.3529466466756261E-2</v>
      </c>
      <c r="AM942" s="7">
        <f t="shared" si="133"/>
        <v>-5.69</v>
      </c>
    </row>
    <row r="943" spans="1:39" x14ac:dyDescent="0.25">
      <c r="A943" t="s">
        <v>616</v>
      </c>
      <c r="B943" t="s">
        <v>618</v>
      </c>
      <c r="C943" s="6">
        <v>40541</v>
      </c>
      <c r="D943">
        <v>2</v>
      </c>
      <c r="E943">
        <v>3</v>
      </c>
      <c r="F943">
        <v>1.4</v>
      </c>
      <c r="G943">
        <v>1</v>
      </c>
      <c r="H943">
        <v>1</v>
      </c>
      <c r="I943">
        <v>0.71</v>
      </c>
      <c r="J943">
        <v>8</v>
      </c>
      <c r="K943">
        <v>195</v>
      </c>
      <c r="L943">
        <v>29</v>
      </c>
      <c r="M943">
        <v>750</v>
      </c>
      <c r="N943">
        <v>9.64</v>
      </c>
      <c r="O943">
        <v>0.61</v>
      </c>
      <c r="P943">
        <v>11</v>
      </c>
      <c r="Q943">
        <v>112</v>
      </c>
      <c r="R943">
        <v>22</v>
      </c>
      <c r="S943">
        <v>300</v>
      </c>
      <c r="T943">
        <v>6.78</v>
      </c>
      <c r="U943">
        <v>0.51</v>
      </c>
      <c r="V943">
        <v>11</v>
      </c>
      <c r="W943">
        <v>40</v>
      </c>
      <c r="X943">
        <v>11</v>
      </c>
      <c r="Y943">
        <v>100</v>
      </c>
      <c r="Z943">
        <v>3.75</v>
      </c>
      <c r="AB943" t="s">
        <v>619</v>
      </c>
      <c r="AD943">
        <f t="shared" si="126"/>
        <v>30</v>
      </c>
      <c r="AE943">
        <f t="shared" si="127"/>
        <v>22</v>
      </c>
      <c r="AF943">
        <f t="shared" si="128"/>
        <v>11</v>
      </c>
      <c r="AG943" s="7">
        <f t="shared" si="129"/>
        <v>2.94</v>
      </c>
      <c r="AH943" s="7">
        <f t="shared" si="130"/>
        <v>2.7</v>
      </c>
      <c r="AI943" s="7"/>
      <c r="AJ943" s="7"/>
      <c r="AK943" s="7">
        <f t="shared" si="131"/>
        <v>-6.7000000000000011</v>
      </c>
      <c r="AL943" s="7">
        <f t="shared" si="132"/>
        <v>-4.08</v>
      </c>
      <c r="AM943" s="7">
        <f t="shared" si="133"/>
        <v>-3.75</v>
      </c>
    </row>
    <row r="944" spans="1:39" x14ac:dyDescent="0.25">
      <c r="A944" t="s">
        <v>616</v>
      </c>
      <c r="B944" t="s">
        <v>618</v>
      </c>
      <c r="C944" s="6">
        <v>40541</v>
      </c>
      <c r="D944">
        <v>2</v>
      </c>
      <c r="E944">
        <v>2</v>
      </c>
      <c r="F944">
        <v>1.4</v>
      </c>
      <c r="G944">
        <v>1</v>
      </c>
      <c r="H944">
        <v>1</v>
      </c>
      <c r="I944">
        <v>1</v>
      </c>
      <c r="J944">
        <v>6</v>
      </c>
      <c r="K944">
        <v>2854</v>
      </c>
      <c r="L944">
        <v>44</v>
      </c>
      <c r="M944">
        <v>0</v>
      </c>
      <c r="N944">
        <v>18.899999999999999</v>
      </c>
      <c r="O944">
        <v>0.9</v>
      </c>
      <c r="P944">
        <v>10</v>
      </c>
      <c r="Q944">
        <v>1752</v>
      </c>
      <c r="R944">
        <v>10</v>
      </c>
      <c r="S944">
        <v>3000</v>
      </c>
      <c r="T944">
        <v>10.119999999999999</v>
      </c>
      <c r="U944">
        <v>0</v>
      </c>
      <c r="V944">
        <v>0</v>
      </c>
      <c r="W944">
        <v>0</v>
      </c>
      <c r="X944">
        <v>0</v>
      </c>
      <c r="Y944">
        <v>0</v>
      </c>
      <c r="Z944">
        <v>0</v>
      </c>
      <c r="AB944" t="s">
        <v>1024</v>
      </c>
      <c r="AD944">
        <f t="shared" si="126"/>
        <v>16</v>
      </c>
      <c r="AE944">
        <f t="shared" si="127"/>
        <v>10</v>
      </c>
      <c r="AF944">
        <f t="shared" si="128"/>
        <v>0</v>
      </c>
      <c r="AG944" s="7">
        <f t="shared" si="129"/>
        <v>18.459842443501167</v>
      </c>
      <c r="AH944" s="7">
        <f t="shared" si="130"/>
        <v>13.456662705938317</v>
      </c>
      <c r="AI944" s="7"/>
      <c r="AJ944" s="7"/>
      <c r="AK944" s="7">
        <f t="shared" si="131"/>
        <v>-0.44015755649883204</v>
      </c>
      <c r="AL944" s="7">
        <f t="shared" si="132"/>
        <v>3.336662705938318</v>
      </c>
      <c r="AM944" s="7">
        <f t="shared" si="133"/>
        <v>0</v>
      </c>
    </row>
    <row r="945" spans="1:39" x14ac:dyDescent="0.25">
      <c r="A945" t="s">
        <v>616</v>
      </c>
      <c r="B945" t="s">
        <v>617</v>
      </c>
      <c r="C945" s="6">
        <v>40539</v>
      </c>
      <c r="D945">
        <v>2</v>
      </c>
      <c r="E945">
        <v>3</v>
      </c>
      <c r="F945">
        <v>1.4</v>
      </c>
      <c r="G945">
        <v>1</v>
      </c>
      <c r="H945">
        <v>1</v>
      </c>
      <c r="I945">
        <v>1</v>
      </c>
      <c r="J945">
        <v>9</v>
      </c>
      <c r="K945">
        <v>2317</v>
      </c>
      <c r="L945">
        <v>24</v>
      </c>
      <c r="M945">
        <v>0</v>
      </c>
      <c r="N945">
        <v>11.9</v>
      </c>
      <c r="O945">
        <v>0.84</v>
      </c>
      <c r="P945">
        <v>8</v>
      </c>
      <c r="Q945">
        <v>787</v>
      </c>
      <c r="R945">
        <v>16</v>
      </c>
      <c r="S945">
        <v>2000</v>
      </c>
      <c r="T945">
        <v>7.67</v>
      </c>
      <c r="U945">
        <v>0.71</v>
      </c>
      <c r="V945">
        <v>9</v>
      </c>
      <c r="W945">
        <v>433</v>
      </c>
      <c r="X945">
        <v>9</v>
      </c>
      <c r="Y945">
        <v>750</v>
      </c>
      <c r="Z945">
        <v>4.7</v>
      </c>
      <c r="AB945" t="s">
        <v>150</v>
      </c>
      <c r="AD945">
        <f t="shared" si="126"/>
        <v>26</v>
      </c>
      <c r="AE945">
        <f t="shared" si="127"/>
        <v>17</v>
      </c>
      <c r="AF945">
        <f t="shared" si="128"/>
        <v>9</v>
      </c>
      <c r="AG945" s="7">
        <f t="shared" si="129"/>
        <v>18.705190715987435</v>
      </c>
      <c r="AH945" s="7">
        <f t="shared" si="130"/>
        <v>8.9584992613332659</v>
      </c>
      <c r="AI945" s="7"/>
      <c r="AJ945" s="7"/>
      <c r="AK945" s="7">
        <f t="shared" si="131"/>
        <v>6.8051907159874343</v>
      </c>
      <c r="AL945" s="7">
        <f t="shared" si="132"/>
        <v>1.288499261333266</v>
      </c>
      <c r="AM945" s="7">
        <f t="shared" si="133"/>
        <v>-4.7</v>
      </c>
    </row>
    <row r="946" spans="1:39" x14ac:dyDescent="0.25">
      <c r="A946" t="s">
        <v>616</v>
      </c>
      <c r="B946" t="s">
        <v>617</v>
      </c>
      <c r="C946" s="6">
        <v>40540</v>
      </c>
      <c r="D946">
        <v>2</v>
      </c>
      <c r="E946">
        <v>3</v>
      </c>
      <c r="F946">
        <v>1.4</v>
      </c>
      <c r="G946">
        <v>1</v>
      </c>
      <c r="H946">
        <v>1</v>
      </c>
      <c r="I946">
        <v>1</v>
      </c>
      <c r="J946">
        <v>7</v>
      </c>
      <c r="K946">
        <v>1988</v>
      </c>
      <c r="L946">
        <v>20</v>
      </c>
      <c r="M946">
        <v>0</v>
      </c>
      <c r="N946">
        <v>10.5</v>
      </c>
      <c r="O946">
        <v>0.84</v>
      </c>
      <c r="P946">
        <v>7</v>
      </c>
      <c r="Q946">
        <v>854</v>
      </c>
      <c r="R946">
        <v>13</v>
      </c>
      <c r="S946">
        <v>2000</v>
      </c>
      <c r="T946">
        <v>6.79</v>
      </c>
      <c r="U946">
        <v>0.71</v>
      </c>
      <c r="V946">
        <v>7</v>
      </c>
      <c r="W946">
        <v>395</v>
      </c>
      <c r="X946">
        <v>10</v>
      </c>
      <c r="Y946">
        <v>750</v>
      </c>
      <c r="Z946">
        <v>4.95</v>
      </c>
      <c r="AB946" t="s">
        <v>154</v>
      </c>
      <c r="AD946">
        <f t="shared" si="126"/>
        <v>21</v>
      </c>
      <c r="AE946">
        <f t="shared" si="127"/>
        <v>14</v>
      </c>
      <c r="AF946">
        <f t="shared" si="128"/>
        <v>7</v>
      </c>
      <c r="AG946" s="7">
        <f t="shared" si="129"/>
        <v>16.402070816711472</v>
      </c>
      <c r="AH946" s="7">
        <f t="shared" si="130"/>
        <v>9.1567648194622091</v>
      </c>
      <c r="AI946" s="7"/>
      <c r="AJ946" s="7"/>
      <c r="AK946" s="7">
        <f t="shared" si="131"/>
        <v>5.9020708167114719</v>
      </c>
      <c r="AL946" s="7">
        <f t="shared" si="132"/>
        <v>2.3667648194622091</v>
      </c>
      <c r="AM946" s="7">
        <f t="shared" si="133"/>
        <v>-4.95</v>
      </c>
    </row>
    <row r="947" spans="1:39" x14ac:dyDescent="0.25">
      <c r="A947" t="s">
        <v>616</v>
      </c>
      <c r="B947" t="s">
        <v>617</v>
      </c>
      <c r="C947" s="6">
        <v>40543</v>
      </c>
      <c r="D947">
        <v>2</v>
      </c>
      <c r="E947">
        <v>3</v>
      </c>
      <c r="F947">
        <v>1.4</v>
      </c>
      <c r="G947">
        <v>1</v>
      </c>
      <c r="H947">
        <v>1</v>
      </c>
      <c r="I947">
        <v>0.84</v>
      </c>
      <c r="J947">
        <v>5</v>
      </c>
      <c r="K947">
        <v>507</v>
      </c>
      <c r="L947">
        <v>24</v>
      </c>
      <c r="M947">
        <v>2000</v>
      </c>
      <c r="N947">
        <v>10.039999999999999</v>
      </c>
      <c r="O947">
        <v>0.71</v>
      </c>
      <c r="P947">
        <v>10</v>
      </c>
      <c r="Q947">
        <v>342</v>
      </c>
      <c r="R947">
        <v>19</v>
      </c>
      <c r="S947">
        <v>750</v>
      </c>
      <c r="T947">
        <v>7.17</v>
      </c>
      <c r="U947">
        <v>0.61</v>
      </c>
      <c r="V947">
        <v>9</v>
      </c>
      <c r="W947">
        <v>161</v>
      </c>
      <c r="X947">
        <v>9</v>
      </c>
      <c r="Y947">
        <v>300</v>
      </c>
      <c r="Z947">
        <v>4.03</v>
      </c>
      <c r="AA947" t="s">
        <v>858</v>
      </c>
      <c r="AD947">
        <f t="shared" si="126"/>
        <v>24</v>
      </c>
      <c r="AE947">
        <f t="shared" si="127"/>
        <v>19</v>
      </c>
      <c r="AF947">
        <f t="shared" si="128"/>
        <v>9</v>
      </c>
      <c r="AG947" s="7">
        <f t="shared" si="129"/>
        <v>6.7921458850541487</v>
      </c>
      <c r="AH947" s="7">
        <f t="shared" si="130"/>
        <v>4.2304237150258386</v>
      </c>
      <c r="AI947" s="7"/>
      <c r="AJ947" s="7"/>
      <c r="AK947" s="7">
        <f t="shared" si="131"/>
        <v>-3.2478541149458504</v>
      </c>
      <c r="AL947" s="7">
        <f t="shared" si="132"/>
        <v>-2.9395762849741613</v>
      </c>
      <c r="AM947" s="7">
        <f t="shared" si="133"/>
        <v>-4.03</v>
      </c>
    </row>
    <row r="948" spans="1:39" x14ac:dyDescent="0.25">
      <c r="A948" t="s">
        <v>616</v>
      </c>
      <c r="B948" t="s">
        <v>617</v>
      </c>
      <c r="C948" s="6">
        <v>40543</v>
      </c>
      <c r="D948">
        <v>2</v>
      </c>
      <c r="E948">
        <v>2</v>
      </c>
      <c r="F948">
        <v>1.4</v>
      </c>
      <c r="G948">
        <v>1</v>
      </c>
      <c r="H948">
        <v>1</v>
      </c>
      <c r="I948">
        <v>1</v>
      </c>
      <c r="J948">
        <v>12</v>
      </c>
      <c r="K948">
        <v>4657</v>
      </c>
      <c r="L948">
        <v>47</v>
      </c>
      <c r="M948">
        <v>0</v>
      </c>
      <c r="N948">
        <v>19.95</v>
      </c>
      <c r="O948">
        <v>0.9</v>
      </c>
      <c r="P948">
        <v>11</v>
      </c>
      <c r="Q948">
        <v>2109</v>
      </c>
      <c r="R948">
        <v>12</v>
      </c>
      <c r="S948">
        <v>3000</v>
      </c>
      <c r="T948">
        <v>10.54</v>
      </c>
      <c r="U948">
        <v>0</v>
      </c>
      <c r="V948">
        <v>0</v>
      </c>
      <c r="W948">
        <v>0</v>
      </c>
      <c r="X948">
        <v>0</v>
      </c>
      <c r="Y948">
        <v>0</v>
      </c>
      <c r="Z948">
        <v>0</v>
      </c>
      <c r="AA948" t="s">
        <v>1110</v>
      </c>
      <c r="AD948">
        <f t="shared" si="126"/>
        <v>23</v>
      </c>
      <c r="AE948">
        <f t="shared" si="127"/>
        <v>11</v>
      </c>
      <c r="AF948">
        <f t="shared" si="128"/>
        <v>0</v>
      </c>
      <c r="AG948" s="7">
        <f t="shared" si="129"/>
        <v>24.749346208340025</v>
      </c>
      <c r="AH948" s="7">
        <f t="shared" si="130"/>
        <v>15.002695367869896</v>
      </c>
      <c r="AI948" s="7"/>
      <c r="AJ948" s="7"/>
      <c r="AK948" s="7">
        <f t="shared" si="131"/>
        <v>4.799346208340026</v>
      </c>
      <c r="AL948" s="7">
        <f t="shared" si="132"/>
        <v>4.4626953678698964</v>
      </c>
      <c r="AM948" s="7">
        <f t="shared" si="133"/>
        <v>0</v>
      </c>
    </row>
    <row r="949" spans="1:39" x14ac:dyDescent="0.25">
      <c r="A949" t="s">
        <v>364</v>
      </c>
      <c r="B949" t="s">
        <v>365</v>
      </c>
      <c r="C949" s="6">
        <v>40330</v>
      </c>
      <c r="D949">
        <v>2</v>
      </c>
      <c r="E949">
        <v>3</v>
      </c>
      <c r="F949">
        <v>1.4</v>
      </c>
      <c r="G949">
        <v>0.8</v>
      </c>
      <c r="H949">
        <v>1</v>
      </c>
      <c r="I949">
        <v>1</v>
      </c>
      <c r="J949">
        <v>11</v>
      </c>
      <c r="K949">
        <v>1381</v>
      </c>
      <c r="L949">
        <v>35</v>
      </c>
      <c r="M949">
        <v>0</v>
      </c>
      <c r="N949">
        <v>12.6</v>
      </c>
      <c r="O949">
        <v>0.84</v>
      </c>
      <c r="P949">
        <v>10</v>
      </c>
      <c r="Q949">
        <v>540</v>
      </c>
      <c r="R949">
        <v>25</v>
      </c>
      <c r="S949">
        <v>2000</v>
      </c>
      <c r="T949">
        <v>8.27</v>
      </c>
      <c r="U949">
        <v>0.71</v>
      </c>
      <c r="V949">
        <v>16</v>
      </c>
      <c r="W949">
        <v>275</v>
      </c>
      <c r="X949">
        <v>16</v>
      </c>
      <c r="Y949">
        <v>750</v>
      </c>
      <c r="Z949">
        <v>5.14</v>
      </c>
      <c r="AB949" t="s">
        <v>366</v>
      </c>
      <c r="AD949">
        <f t="shared" si="126"/>
        <v>37</v>
      </c>
      <c r="AE949">
        <f t="shared" si="127"/>
        <v>26</v>
      </c>
      <c r="AF949">
        <f t="shared" si="128"/>
        <v>16</v>
      </c>
      <c r="AG949" s="7">
        <f t="shared" si="129"/>
        <v>15.879147070287278</v>
      </c>
      <c r="AH949" s="7">
        <f t="shared" si="130"/>
        <v>7.344192922284817</v>
      </c>
      <c r="AI949" s="7"/>
      <c r="AJ949" s="7"/>
      <c r="AK949" s="7">
        <f t="shared" si="131"/>
        <v>3.2791470702872783</v>
      </c>
      <c r="AL949" s="7">
        <f t="shared" si="132"/>
        <v>-0.92580707771518256</v>
      </c>
      <c r="AM949" s="7">
        <f t="shared" si="133"/>
        <v>-5.14</v>
      </c>
    </row>
    <row r="950" spans="1:39" x14ac:dyDescent="0.25">
      <c r="A950" t="s">
        <v>364</v>
      </c>
      <c r="B950" t="s">
        <v>365</v>
      </c>
      <c r="C950" s="6">
        <v>40330</v>
      </c>
      <c r="D950">
        <v>2</v>
      </c>
      <c r="E950">
        <v>3</v>
      </c>
      <c r="F950">
        <v>1.4</v>
      </c>
      <c r="G950">
        <v>1</v>
      </c>
      <c r="H950">
        <v>1</v>
      </c>
      <c r="I950">
        <v>1</v>
      </c>
      <c r="J950">
        <v>5</v>
      </c>
      <c r="K950">
        <v>2775</v>
      </c>
      <c r="L950">
        <v>29</v>
      </c>
      <c r="M950">
        <v>0</v>
      </c>
      <c r="N950">
        <v>13.65</v>
      </c>
      <c r="O950">
        <v>0.84</v>
      </c>
      <c r="P950">
        <v>1</v>
      </c>
      <c r="Q950">
        <v>515</v>
      </c>
      <c r="R950">
        <v>5</v>
      </c>
      <c r="S950">
        <v>2000</v>
      </c>
      <c r="T950">
        <v>4.43</v>
      </c>
      <c r="U950">
        <v>0.71</v>
      </c>
      <c r="V950">
        <v>4</v>
      </c>
      <c r="W950">
        <v>370</v>
      </c>
      <c r="X950">
        <v>4</v>
      </c>
      <c r="Y950">
        <v>750</v>
      </c>
      <c r="Z950">
        <v>3.46</v>
      </c>
      <c r="AB950" t="s">
        <v>111</v>
      </c>
      <c r="AD950">
        <f t="shared" si="126"/>
        <v>10</v>
      </c>
      <c r="AE950">
        <f t="shared" si="127"/>
        <v>5</v>
      </c>
      <c r="AF950">
        <f t="shared" si="128"/>
        <v>4</v>
      </c>
      <c r="AG950" s="7">
        <f t="shared" si="129"/>
        <v>16.919142993069176</v>
      </c>
      <c r="AH950" s="7">
        <f t="shared" si="130"/>
        <v>5.4668851348774012</v>
      </c>
      <c r="AI950" s="7"/>
      <c r="AJ950" s="7"/>
      <c r="AK950" s="7">
        <f t="shared" si="131"/>
        <v>3.2691429930691758</v>
      </c>
      <c r="AL950" s="7">
        <f t="shared" si="132"/>
        <v>1.0368851348774015</v>
      </c>
      <c r="AM950" s="7">
        <f t="shared" si="133"/>
        <v>-3.46</v>
      </c>
    </row>
    <row r="951" spans="1:39" x14ac:dyDescent="0.25">
      <c r="A951" t="s">
        <v>364</v>
      </c>
      <c r="B951" t="s">
        <v>365</v>
      </c>
      <c r="C951" s="6">
        <v>40331</v>
      </c>
      <c r="D951">
        <v>2</v>
      </c>
      <c r="E951">
        <v>3</v>
      </c>
      <c r="F951">
        <v>1.4</v>
      </c>
      <c r="G951">
        <v>0.8</v>
      </c>
      <c r="H951">
        <v>1</v>
      </c>
      <c r="I951">
        <v>1</v>
      </c>
      <c r="J951">
        <v>12</v>
      </c>
      <c r="K951">
        <v>1635</v>
      </c>
      <c r="L951">
        <v>34</v>
      </c>
      <c r="M951">
        <v>0</v>
      </c>
      <c r="N951">
        <v>12.32</v>
      </c>
      <c r="O951">
        <v>0.84</v>
      </c>
      <c r="P951">
        <v>8</v>
      </c>
      <c r="Q951">
        <v>497</v>
      </c>
      <c r="R951">
        <v>24</v>
      </c>
      <c r="S951">
        <v>2000</v>
      </c>
      <c r="T951">
        <v>8.0299999999999994</v>
      </c>
      <c r="U951">
        <v>0.71</v>
      </c>
      <c r="V951">
        <v>16</v>
      </c>
      <c r="W951">
        <v>346</v>
      </c>
      <c r="X951">
        <v>16</v>
      </c>
      <c r="Y951">
        <v>750</v>
      </c>
      <c r="Z951">
        <v>5.14</v>
      </c>
      <c r="AB951" t="s">
        <v>366</v>
      </c>
      <c r="AD951">
        <f t="shared" si="126"/>
        <v>36</v>
      </c>
      <c r="AE951">
        <f t="shared" si="127"/>
        <v>24</v>
      </c>
      <c r="AF951">
        <f t="shared" si="128"/>
        <v>16</v>
      </c>
      <c r="AG951" s="7">
        <f t="shared" si="129"/>
        <v>17.286835587400365</v>
      </c>
      <c r="AH951" s="7">
        <f t="shared" si="130"/>
        <v>6.6685300585704059</v>
      </c>
      <c r="AI951" s="7"/>
      <c r="AJ951" s="7"/>
      <c r="AK951" s="7">
        <f t="shared" si="131"/>
        <v>4.9668355874003645</v>
      </c>
      <c r="AL951" s="7">
        <f t="shared" si="132"/>
        <v>-1.3614699414295934</v>
      </c>
      <c r="AM951" s="7">
        <f t="shared" si="133"/>
        <v>-5.14</v>
      </c>
    </row>
    <row r="952" spans="1:39" x14ac:dyDescent="0.25">
      <c r="A952" t="s">
        <v>364</v>
      </c>
      <c r="B952" t="s">
        <v>365</v>
      </c>
      <c r="C952" s="6">
        <v>40331</v>
      </c>
      <c r="D952">
        <v>2</v>
      </c>
      <c r="E952">
        <v>3</v>
      </c>
      <c r="F952">
        <v>1.4</v>
      </c>
      <c r="G952">
        <v>1</v>
      </c>
      <c r="H952">
        <v>1</v>
      </c>
      <c r="I952">
        <v>1</v>
      </c>
      <c r="J952">
        <v>10</v>
      </c>
      <c r="K952">
        <v>3174</v>
      </c>
      <c r="L952">
        <v>52</v>
      </c>
      <c r="M952">
        <v>0</v>
      </c>
      <c r="N952">
        <v>21.7</v>
      </c>
      <c r="O952">
        <v>0.84</v>
      </c>
      <c r="P952">
        <v>3</v>
      </c>
      <c r="Q952">
        <v>633</v>
      </c>
      <c r="R952">
        <v>8</v>
      </c>
      <c r="S952">
        <v>2000</v>
      </c>
      <c r="T952">
        <v>5.31</v>
      </c>
      <c r="U952">
        <v>0.71</v>
      </c>
      <c r="V952">
        <v>5</v>
      </c>
      <c r="W952">
        <v>345</v>
      </c>
      <c r="X952">
        <v>5</v>
      </c>
      <c r="Y952">
        <v>750</v>
      </c>
      <c r="Z952">
        <v>3.71</v>
      </c>
      <c r="AB952" t="s">
        <v>70</v>
      </c>
      <c r="AD952">
        <f t="shared" si="126"/>
        <v>18</v>
      </c>
      <c r="AE952">
        <f t="shared" si="127"/>
        <v>8</v>
      </c>
      <c r="AF952">
        <f t="shared" si="128"/>
        <v>5</v>
      </c>
      <c r="AG952" s="7">
        <f t="shared" si="129"/>
        <v>19.838956103110519</v>
      </c>
      <c r="AH952" s="7">
        <f t="shared" si="130"/>
        <v>6.7869620421975396</v>
      </c>
      <c r="AI952" s="7"/>
      <c r="AJ952" s="7"/>
      <c r="AK952" s="7">
        <f t="shared" si="131"/>
        <v>-1.8610438968894805</v>
      </c>
      <c r="AL952" s="7">
        <f t="shared" si="132"/>
        <v>1.47696204219754</v>
      </c>
      <c r="AM952" s="7">
        <f t="shared" si="133"/>
        <v>-3.71</v>
      </c>
    </row>
    <row r="953" spans="1:39" x14ac:dyDescent="0.25">
      <c r="A953" t="s">
        <v>364</v>
      </c>
      <c r="B953" t="s">
        <v>365</v>
      </c>
      <c r="C953" s="6">
        <v>40332</v>
      </c>
      <c r="D953">
        <v>2</v>
      </c>
      <c r="E953">
        <v>3</v>
      </c>
      <c r="F953">
        <v>1.4</v>
      </c>
      <c r="G953">
        <v>0.8</v>
      </c>
      <c r="H953">
        <v>1</v>
      </c>
      <c r="I953">
        <v>1</v>
      </c>
      <c r="J953">
        <v>14</v>
      </c>
      <c r="K953">
        <v>2053</v>
      </c>
      <c r="L953">
        <v>34</v>
      </c>
      <c r="M953">
        <v>0</v>
      </c>
      <c r="N953">
        <v>12.32</v>
      </c>
      <c r="O953">
        <v>0.84</v>
      </c>
      <c r="P953">
        <v>11</v>
      </c>
      <c r="Q953">
        <v>751</v>
      </c>
      <c r="R953">
        <v>20</v>
      </c>
      <c r="S953">
        <v>2000</v>
      </c>
      <c r="T953">
        <v>7.08</v>
      </c>
      <c r="U953">
        <v>0.71</v>
      </c>
      <c r="V953">
        <v>10</v>
      </c>
      <c r="W953">
        <v>329</v>
      </c>
      <c r="X953">
        <v>10</v>
      </c>
      <c r="Y953">
        <v>750</v>
      </c>
      <c r="Z953">
        <v>3.96</v>
      </c>
      <c r="AB953" t="s">
        <v>253</v>
      </c>
      <c r="AD953">
        <f t="shared" si="126"/>
        <v>35</v>
      </c>
      <c r="AE953">
        <f t="shared" si="127"/>
        <v>21</v>
      </c>
      <c r="AF953">
        <f t="shared" si="128"/>
        <v>10</v>
      </c>
      <c r="AG953" s="7">
        <f t="shared" si="129"/>
        <v>19.296169687257656</v>
      </c>
      <c r="AH953" s="7">
        <f t="shared" si="130"/>
        <v>9.065276476497413</v>
      </c>
      <c r="AI953" s="7"/>
      <c r="AJ953" s="7"/>
      <c r="AK953" s="7">
        <f t="shared" si="131"/>
        <v>6.9761696872576557</v>
      </c>
      <c r="AL953" s="7">
        <f t="shared" si="132"/>
        <v>1.9852764764974129</v>
      </c>
      <c r="AM953" s="7">
        <f t="shared" si="133"/>
        <v>-3.96</v>
      </c>
    </row>
    <row r="954" spans="1:39" x14ac:dyDescent="0.25">
      <c r="A954" t="s">
        <v>364</v>
      </c>
      <c r="B954" t="s">
        <v>365</v>
      </c>
      <c r="C954" s="6">
        <v>40333</v>
      </c>
      <c r="D954">
        <v>2</v>
      </c>
      <c r="E954">
        <v>3</v>
      </c>
      <c r="F954">
        <v>1.4</v>
      </c>
      <c r="G954">
        <v>0.8</v>
      </c>
      <c r="H954">
        <v>1</v>
      </c>
      <c r="I954">
        <v>1</v>
      </c>
      <c r="J954">
        <v>11</v>
      </c>
      <c r="K954">
        <v>2030</v>
      </c>
      <c r="L954">
        <v>30</v>
      </c>
      <c r="M954">
        <v>0</v>
      </c>
      <c r="N954">
        <v>11.2</v>
      </c>
      <c r="O954">
        <v>0.84</v>
      </c>
      <c r="P954">
        <v>9</v>
      </c>
      <c r="Q954">
        <v>658</v>
      </c>
      <c r="R954">
        <v>20</v>
      </c>
      <c r="S954">
        <v>2000</v>
      </c>
      <c r="T954">
        <v>7.08</v>
      </c>
      <c r="U954">
        <v>0.71</v>
      </c>
      <c r="V954">
        <v>12</v>
      </c>
      <c r="W954">
        <v>307</v>
      </c>
      <c r="X954">
        <v>11</v>
      </c>
      <c r="Y954">
        <v>750</v>
      </c>
      <c r="Z954">
        <v>4.1500000000000004</v>
      </c>
      <c r="AB954" t="s">
        <v>255</v>
      </c>
      <c r="AD954">
        <f t="shared" si="126"/>
        <v>32</v>
      </c>
      <c r="AE954">
        <f t="shared" si="127"/>
        <v>21</v>
      </c>
      <c r="AF954">
        <f t="shared" si="128"/>
        <v>12</v>
      </c>
      <c r="AG954" s="7">
        <f t="shared" si="129"/>
        <v>18.627153953064216</v>
      </c>
      <c r="AH954" s="7">
        <f t="shared" si="130"/>
        <v>8.1967330636078302</v>
      </c>
      <c r="AI954" s="7"/>
      <c r="AJ954" s="7"/>
      <c r="AK954" s="7">
        <f t="shared" si="131"/>
        <v>7.4271539530642166</v>
      </c>
      <c r="AL954" s="7">
        <f t="shared" si="132"/>
        <v>1.1167330636078301</v>
      </c>
      <c r="AM954" s="7">
        <f t="shared" si="133"/>
        <v>-4.1500000000000004</v>
      </c>
    </row>
    <row r="955" spans="1:39" x14ac:dyDescent="0.25">
      <c r="A955" t="s">
        <v>364</v>
      </c>
      <c r="B955" t="s">
        <v>365</v>
      </c>
      <c r="C955" s="6">
        <v>40334</v>
      </c>
      <c r="D955">
        <v>2</v>
      </c>
      <c r="E955">
        <v>3</v>
      </c>
      <c r="F955">
        <v>1.4</v>
      </c>
      <c r="G955">
        <v>1</v>
      </c>
      <c r="H955">
        <v>1</v>
      </c>
      <c r="I955">
        <v>1</v>
      </c>
      <c r="J955">
        <v>8</v>
      </c>
      <c r="K955">
        <v>3253</v>
      </c>
      <c r="L955">
        <v>30</v>
      </c>
      <c r="M955">
        <v>0</v>
      </c>
      <c r="N955">
        <v>14</v>
      </c>
      <c r="O955">
        <v>0.84</v>
      </c>
      <c r="P955">
        <v>0</v>
      </c>
      <c r="Q955">
        <v>361</v>
      </c>
      <c r="R955">
        <v>3</v>
      </c>
      <c r="S955">
        <v>2000</v>
      </c>
      <c r="T955">
        <v>3.84</v>
      </c>
      <c r="U955">
        <v>0.71</v>
      </c>
      <c r="V955">
        <v>3</v>
      </c>
      <c r="W955">
        <v>361</v>
      </c>
      <c r="X955">
        <v>3</v>
      </c>
      <c r="Y955">
        <v>750</v>
      </c>
      <c r="Z955">
        <v>3.21</v>
      </c>
      <c r="AB955" t="s">
        <v>371</v>
      </c>
      <c r="AD955">
        <f t="shared" si="126"/>
        <v>11</v>
      </c>
      <c r="AE955">
        <f t="shared" si="127"/>
        <v>3</v>
      </c>
      <c r="AF955">
        <f t="shared" si="128"/>
        <v>3</v>
      </c>
      <c r="AG955" s="7">
        <f t="shared" si="129"/>
        <v>18.426385001205531</v>
      </c>
      <c r="AH955" s="7">
        <f t="shared" si="130"/>
        <v>3.686296435445334</v>
      </c>
      <c r="AI955" s="7"/>
      <c r="AJ955" s="7"/>
      <c r="AK955" s="7">
        <f t="shared" si="131"/>
        <v>4.4263850012055315</v>
      </c>
      <c r="AL955" s="7">
        <f t="shared" si="132"/>
        <v>-0.15370356455466583</v>
      </c>
      <c r="AM955" s="7">
        <f t="shared" si="133"/>
        <v>-3.21</v>
      </c>
    </row>
    <row r="956" spans="1:39" x14ac:dyDescent="0.25">
      <c r="A956" t="s">
        <v>364</v>
      </c>
      <c r="B956" t="s">
        <v>368</v>
      </c>
      <c r="C956" s="6">
        <v>40333</v>
      </c>
      <c r="D956">
        <v>2</v>
      </c>
      <c r="E956">
        <v>3</v>
      </c>
      <c r="F956">
        <v>1.4</v>
      </c>
      <c r="G956">
        <v>1</v>
      </c>
      <c r="H956">
        <v>1</v>
      </c>
      <c r="I956">
        <v>1</v>
      </c>
      <c r="J956">
        <v>9</v>
      </c>
      <c r="K956">
        <v>2400</v>
      </c>
      <c r="L956">
        <v>48</v>
      </c>
      <c r="M956">
        <v>0</v>
      </c>
      <c r="N956">
        <v>20.3</v>
      </c>
      <c r="O956">
        <v>0.84</v>
      </c>
      <c r="P956">
        <v>3</v>
      </c>
      <c r="Q956">
        <v>463</v>
      </c>
      <c r="R956">
        <v>9</v>
      </c>
      <c r="S956">
        <v>2000</v>
      </c>
      <c r="T956">
        <v>5.61</v>
      </c>
      <c r="U956">
        <v>0.71</v>
      </c>
      <c r="V956">
        <v>8</v>
      </c>
      <c r="W956">
        <v>264</v>
      </c>
      <c r="X956">
        <v>6</v>
      </c>
      <c r="Y956">
        <v>750</v>
      </c>
      <c r="Z956">
        <v>3.96</v>
      </c>
      <c r="AB956" t="s">
        <v>369</v>
      </c>
      <c r="AD956">
        <f t="shared" si="126"/>
        <v>20</v>
      </c>
      <c r="AE956">
        <f t="shared" si="127"/>
        <v>11</v>
      </c>
      <c r="AF956">
        <f t="shared" si="128"/>
        <v>8</v>
      </c>
      <c r="AG956" s="7">
        <f t="shared" si="129"/>
        <v>17.814407627373477</v>
      </c>
      <c r="AH956" s="7">
        <f t="shared" si="130"/>
        <v>5.3533656640676286</v>
      </c>
      <c r="AI956" s="7"/>
      <c r="AJ956" s="7"/>
      <c r="AK956" s="7">
        <f t="shared" si="131"/>
        <v>-2.4855923726265239</v>
      </c>
      <c r="AL956" s="7">
        <f t="shared" si="132"/>
        <v>-0.25663433593237173</v>
      </c>
      <c r="AM956" s="7">
        <f t="shared" si="133"/>
        <v>-3.96</v>
      </c>
    </row>
    <row r="957" spans="1:39" x14ac:dyDescent="0.25">
      <c r="A957" t="s">
        <v>364</v>
      </c>
      <c r="B957" t="s">
        <v>368</v>
      </c>
      <c r="C957" s="6">
        <v>40334</v>
      </c>
      <c r="D957">
        <v>2</v>
      </c>
      <c r="E957">
        <v>3</v>
      </c>
      <c r="F957">
        <v>1.4</v>
      </c>
      <c r="G957">
        <v>0.8</v>
      </c>
      <c r="H957">
        <v>1</v>
      </c>
      <c r="I957">
        <v>1</v>
      </c>
      <c r="J957">
        <v>8</v>
      </c>
      <c r="K957">
        <v>2171</v>
      </c>
      <c r="L957">
        <v>20</v>
      </c>
      <c r="M957">
        <v>0</v>
      </c>
      <c r="N957">
        <v>8.4</v>
      </c>
      <c r="O957">
        <v>0.84</v>
      </c>
      <c r="P957">
        <v>6</v>
      </c>
      <c r="Q957">
        <v>682</v>
      </c>
      <c r="R957">
        <v>12</v>
      </c>
      <c r="S957">
        <v>2000</v>
      </c>
      <c r="T957">
        <v>5.2</v>
      </c>
      <c r="U957">
        <v>0.71</v>
      </c>
      <c r="V957">
        <v>6</v>
      </c>
      <c r="W957">
        <v>330</v>
      </c>
      <c r="X957">
        <v>6</v>
      </c>
      <c r="Y957">
        <v>750</v>
      </c>
      <c r="Z957">
        <v>3.17</v>
      </c>
      <c r="AB957" t="s">
        <v>370</v>
      </c>
      <c r="AD957">
        <f t="shared" si="126"/>
        <v>20</v>
      </c>
      <c r="AE957">
        <f t="shared" si="127"/>
        <v>12</v>
      </c>
      <c r="AF957">
        <f t="shared" si="128"/>
        <v>6</v>
      </c>
      <c r="AG957" s="7">
        <f t="shared" si="129"/>
        <v>16.956424317338445</v>
      </c>
      <c r="AH957" s="7">
        <f t="shared" si="130"/>
        <v>7.5767652088425201</v>
      </c>
      <c r="AI957" s="7"/>
      <c r="AJ957" s="7"/>
      <c r="AK957" s="7">
        <f t="shared" si="131"/>
        <v>8.5564243173384451</v>
      </c>
      <c r="AL957" s="7">
        <f t="shared" si="132"/>
        <v>2.37676520884252</v>
      </c>
      <c r="AM957" s="7">
        <f t="shared" si="133"/>
        <v>-3.17</v>
      </c>
    </row>
    <row r="958" spans="1:39" x14ac:dyDescent="0.25">
      <c r="A958" t="s">
        <v>364</v>
      </c>
      <c r="B958" t="s">
        <v>368</v>
      </c>
      <c r="C958" s="6">
        <v>40335</v>
      </c>
      <c r="D958">
        <v>2</v>
      </c>
      <c r="E958">
        <v>3</v>
      </c>
      <c r="F958">
        <v>1.4</v>
      </c>
      <c r="G958">
        <v>0.8</v>
      </c>
      <c r="H958">
        <v>1</v>
      </c>
      <c r="I958">
        <v>1</v>
      </c>
      <c r="J958">
        <v>22</v>
      </c>
      <c r="K958">
        <v>1758</v>
      </c>
      <c r="L958">
        <v>53</v>
      </c>
      <c r="M958">
        <v>0</v>
      </c>
      <c r="N958">
        <v>17.64</v>
      </c>
      <c r="O958">
        <v>0.84</v>
      </c>
      <c r="P958">
        <v>22</v>
      </c>
      <c r="Q958">
        <v>674</v>
      </c>
      <c r="R958">
        <v>31</v>
      </c>
      <c r="S958">
        <v>2000</v>
      </c>
      <c r="T958">
        <v>9.68</v>
      </c>
      <c r="U958">
        <v>0.71</v>
      </c>
      <c r="V958">
        <v>9</v>
      </c>
      <c r="W958">
        <v>226</v>
      </c>
      <c r="X958">
        <v>9</v>
      </c>
      <c r="Y958">
        <v>750</v>
      </c>
      <c r="Z958">
        <v>3.76</v>
      </c>
      <c r="AA958" t="s">
        <v>716</v>
      </c>
      <c r="AD958">
        <f t="shared" si="126"/>
        <v>53</v>
      </c>
      <c r="AE958">
        <f t="shared" si="127"/>
        <v>31</v>
      </c>
      <c r="AF958">
        <f t="shared" si="128"/>
        <v>9</v>
      </c>
      <c r="AG958" s="7">
        <f t="shared" si="129"/>
        <v>21.413099889010724</v>
      </c>
      <c r="AH958" s="7">
        <f t="shared" si="130"/>
        <v>9.2908260936889491</v>
      </c>
      <c r="AI958" s="7"/>
      <c r="AJ958" s="7"/>
      <c r="AK958" s="7">
        <f t="shared" si="131"/>
        <v>3.773099889010723</v>
      </c>
      <c r="AL958" s="7">
        <f t="shared" si="132"/>
        <v>-0.38917390631105064</v>
      </c>
      <c r="AM958" s="7">
        <f t="shared" si="133"/>
        <v>-3.76</v>
      </c>
    </row>
    <row r="959" spans="1:39" x14ac:dyDescent="0.25">
      <c r="A959" t="s">
        <v>364</v>
      </c>
      <c r="B959" t="s">
        <v>367</v>
      </c>
      <c r="C959" s="6">
        <v>40332</v>
      </c>
      <c r="D959">
        <v>2</v>
      </c>
      <c r="E959">
        <v>3</v>
      </c>
      <c r="F959">
        <v>1.4</v>
      </c>
      <c r="G959">
        <v>1</v>
      </c>
      <c r="H959">
        <v>1</v>
      </c>
      <c r="I959">
        <v>1</v>
      </c>
      <c r="J959">
        <v>9</v>
      </c>
      <c r="K959">
        <v>3316</v>
      </c>
      <c r="L959">
        <v>51</v>
      </c>
      <c r="M959">
        <v>0</v>
      </c>
      <c r="N959">
        <v>21.35</v>
      </c>
      <c r="O959">
        <v>0.84</v>
      </c>
      <c r="P959">
        <v>2</v>
      </c>
      <c r="Q959">
        <v>472</v>
      </c>
      <c r="R959">
        <v>9</v>
      </c>
      <c r="S959">
        <v>2000</v>
      </c>
      <c r="T959">
        <v>5.61</v>
      </c>
      <c r="U959">
        <v>0.71</v>
      </c>
      <c r="V959">
        <v>7</v>
      </c>
      <c r="W959">
        <v>319</v>
      </c>
      <c r="X959">
        <v>7</v>
      </c>
      <c r="Y959">
        <v>750</v>
      </c>
      <c r="Z959">
        <v>4.2</v>
      </c>
      <c r="AB959" t="s">
        <v>254</v>
      </c>
      <c r="AD959">
        <f t="shared" si="126"/>
        <v>18</v>
      </c>
      <c r="AE959">
        <f t="shared" si="127"/>
        <v>9</v>
      </c>
      <c r="AF959">
        <f t="shared" si="128"/>
        <v>7</v>
      </c>
      <c r="AG959" s="7">
        <f t="shared" si="129"/>
        <v>20.231587473379932</v>
      </c>
      <c r="AH959" s="7">
        <f t="shared" si="130"/>
        <v>5.3158653146001846</v>
      </c>
      <c r="AI959" s="7"/>
      <c r="AJ959" s="7"/>
      <c r="AK959" s="7">
        <f t="shared" si="131"/>
        <v>-1.1184125266200695</v>
      </c>
      <c r="AL959" s="7">
        <f t="shared" si="132"/>
        <v>-0.29413468539981569</v>
      </c>
      <c r="AM959" s="7">
        <f t="shared" si="133"/>
        <v>-4.2</v>
      </c>
    </row>
    <row r="960" spans="1:39" x14ac:dyDescent="0.25">
      <c r="A960" t="s">
        <v>364</v>
      </c>
      <c r="B960" t="s">
        <v>367</v>
      </c>
      <c r="C960" s="6">
        <v>40334</v>
      </c>
      <c r="D960">
        <v>2</v>
      </c>
      <c r="E960">
        <v>1</v>
      </c>
      <c r="F960">
        <v>1.4</v>
      </c>
      <c r="G960">
        <v>1</v>
      </c>
      <c r="H960">
        <v>1</v>
      </c>
      <c r="I960">
        <v>1</v>
      </c>
      <c r="J960">
        <v>11</v>
      </c>
      <c r="K960">
        <v>7329</v>
      </c>
      <c r="L960">
        <v>40</v>
      </c>
      <c r="M960">
        <v>0</v>
      </c>
      <c r="N960">
        <v>17.5</v>
      </c>
      <c r="O960">
        <v>0</v>
      </c>
      <c r="P960">
        <v>0</v>
      </c>
      <c r="Q960">
        <v>0</v>
      </c>
      <c r="R960">
        <v>0</v>
      </c>
      <c r="S960">
        <v>0</v>
      </c>
      <c r="T960">
        <v>0</v>
      </c>
      <c r="U960">
        <v>0</v>
      </c>
      <c r="V960">
        <v>0</v>
      </c>
      <c r="W960">
        <v>0</v>
      </c>
      <c r="X960">
        <v>0</v>
      </c>
      <c r="Y960">
        <v>0</v>
      </c>
      <c r="Z960">
        <v>0</v>
      </c>
      <c r="AA960" t="s">
        <v>1238</v>
      </c>
      <c r="AD960">
        <f t="shared" si="126"/>
        <v>11</v>
      </c>
      <c r="AE960">
        <f t="shared" si="127"/>
        <v>0</v>
      </c>
      <c r="AF960">
        <f t="shared" si="128"/>
        <v>0</v>
      </c>
      <c r="AG960" s="7">
        <f t="shared" si="129"/>
        <v>25.632354843059911</v>
      </c>
      <c r="AH960" s="7" t="e">
        <f t="shared" si="130"/>
        <v>#NUM!</v>
      </c>
      <c r="AI960" s="7"/>
      <c r="AJ960" s="7"/>
      <c r="AK960" s="7">
        <f t="shared" si="131"/>
        <v>8.1323548430599111</v>
      </c>
      <c r="AL960" s="7" t="e">
        <f t="shared" si="132"/>
        <v>#NUM!</v>
      </c>
      <c r="AM960" s="7">
        <f t="shared" si="133"/>
        <v>0</v>
      </c>
    </row>
    <row r="961" spans="1:39" x14ac:dyDescent="0.25">
      <c r="A961" t="s">
        <v>364</v>
      </c>
      <c r="B961" t="s">
        <v>367</v>
      </c>
      <c r="C961" s="6">
        <v>40334</v>
      </c>
      <c r="D961">
        <v>2</v>
      </c>
      <c r="E961">
        <v>1</v>
      </c>
      <c r="F961">
        <v>1.4</v>
      </c>
      <c r="G961">
        <v>1</v>
      </c>
      <c r="H961">
        <v>1</v>
      </c>
      <c r="I961">
        <v>0.8</v>
      </c>
      <c r="J961">
        <v>8</v>
      </c>
      <c r="K961">
        <v>1187</v>
      </c>
      <c r="L961">
        <v>28</v>
      </c>
      <c r="M961">
        <v>0</v>
      </c>
      <c r="N961">
        <v>10.67</v>
      </c>
      <c r="O961">
        <v>0</v>
      </c>
      <c r="P961">
        <v>0</v>
      </c>
      <c r="Q961">
        <v>0</v>
      </c>
      <c r="R961">
        <v>0</v>
      </c>
      <c r="S961">
        <v>0</v>
      </c>
      <c r="T961">
        <v>0</v>
      </c>
      <c r="U961">
        <v>0</v>
      </c>
      <c r="V961">
        <v>0</v>
      </c>
      <c r="W961">
        <v>0</v>
      </c>
      <c r="X961">
        <v>0</v>
      </c>
      <c r="Y961">
        <v>0</v>
      </c>
      <c r="Z961">
        <v>0</v>
      </c>
      <c r="AA961" t="s">
        <v>1239</v>
      </c>
      <c r="AD961">
        <f t="shared" si="126"/>
        <v>8</v>
      </c>
      <c r="AE961">
        <f t="shared" si="127"/>
        <v>0</v>
      </c>
      <c r="AF961">
        <f t="shared" si="128"/>
        <v>0</v>
      </c>
      <c r="AG961" s="7">
        <f t="shared" si="129"/>
        <v>10.50895343705581</v>
      </c>
      <c r="AH961" s="7" t="e">
        <f t="shared" si="130"/>
        <v>#NUM!</v>
      </c>
      <c r="AI961" s="7"/>
      <c r="AJ961" s="7"/>
      <c r="AK961" s="7">
        <f t="shared" si="131"/>
        <v>-0.16104656294418973</v>
      </c>
      <c r="AL961" s="7" t="e">
        <f t="shared" si="132"/>
        <v>#NUM!</v>
      </c>
      <c r="AM961" s="7">
        <f t="shared" si="133"/>
        <v>0</v>
      </c>
    </row>
    <row r="962" spans="1:39" x14ac:dyDescent="0.25">
      <c r="A962" t="s">
        <v>364</v>
      </c>
      <c r="B962" t="s">
        <v>367</v>
      </c>
      <c r="C962" s="6">
        <v>40334</v>
      </c>
      <c r="D962">
        <v>2</v>
      </c>
      <c r="E962">
        <v>1</v>
      </c>
      <c r="F962">
        <v>1.4</v>
      </c>
      <c r="G962">
        <v>1</v>
      </c>
      <c r="H962">
        <v>1</v>
      </c>
      <c r="I962">
        <v>0.72</v>
      </c>
      <c r="J962">
        <v>8</v>
      </c>
      <c r="K962">
        <v>618</v>
      </c>
      <c r="L962">
        <v>12</v>
      </c>
      <c r="M962">
        <v>0</v>
      </c>
      <c r="N962">
        <v>5.54</v>
      </c>
      <c r="O962">
        <v>0</v>
      </c>
      <c r="P962">
        <v>0</v>
      </c>
      <c r="Q962">
        <v>0</v>
      </c>
      <c r="R962">
        <v>0</v>
      </c>
      <c r="S962">
        <v>0</v>
      </c>
      <c r="T962">
        <v>0</v>
      </c>
      <c r="U962">
        <v>0</v>
      </c>
      <c r="V962">
        <v>0</v>
      </c>
      <c r="W962">
        <v>0</v>
      </c>
      <c r="X962">
        <v>0</v>
      </c>
      <c r="Y962">
        <v>0</v>
      </c>
      <c r="Z962">
        <v>0</v>
      </c>
      <c r="AA962" t="s">
        <v>1240</v>
      </c>
      <c r="AD962">
        <f t="shared" ref="AD962:AD1025" si="134">(J962+P962+V962)</f>
        <v>8</v>
      </c>
      <c r="AE962">
        <f t="shared" ref="AE962:AE1025" si="135">(+P962+V962)</f>
        <v>0</v>
      </c>
      <c r="AF962">
        <f t="shared" ref="AF962:AF1025" si="136">+V962</f>
        <v>0</v>
      </c>
      <c r="AG962" s="7">
        <f t="shared" ref="AG962:AG1025" si="137">(MAX($AN$7,(((LOG10(K962)^$AN$2))+(K962/$AN$3)+$AN$4))*(1+((AD962-32)/100)))+((AD962&gt;48)*(AD962-48)*0.1)</f>
        <v>6.6564859388265907</v>
      </c>
      <c r="AH962" s="7" t="e">
        <f t="shared" ref="AH962:AH1025" si="138">MAX($AN$7,(((LOG10(Q962)^$AN$2))+(Q962/$AN$3)+$AN$4))*(1+((AE962-32)/100))+((AE962&gt;48)*(AE962-48)*0.1)</f>
        <v>#NUM!</v>
      </c>
      <c r="AI962" s="7"/>
      <c r="AJ962" s="7"/>
      <c r="AK962" s="7">
        <f t="shared" ref="AK962:AK1025" si="139">+AG962-N962</f>
        <v>1.1164859388265906</v>
      </c>
      <c r="AL962" s="7" t="e">
        <f t="shared" ref="AL962:AL1025" si="140">+AH962-T962</f>
        <v>#NUM!</v>
      </c>
      <c r="AM962" s="7">
        <f t="shared" ref="AM962:AM1025" si="141">+AI962-Z962</f>
        <v>0</v>
      </c>
    </row>
    <row r="963" spans="1:39" x14ac:dyDescent="0.25">
      <c r="A963" t="s">
        <v>364</v>
      </c>
      <c r="B963" t="s">
        <v>367</v>
      </c>
      <c r="C963" s="6">
        <v>40334</v>
      </c>
      <c r="D963">
        <v>2</v>
      </c>
      <c r="E963">
        <v>1</v>
      </c>
      <c r="F963">
        <v>1.4</v>
      </c>
      <c r="G963">
        <v>1</v>
      </c>
      <c r="H963">
        <v>1</v>
      </c>
      <c r="I963">
        <v>0.63</v>
      </c>
      <c r="J963">
        <v>13</v>
      </c>
      <c r="K963">
        <v>273</v>
      </c>
      <c r="L963">
        <v>13</v>
      </c>
      <c r="M963">
        <v>0</v>
      </c>
      <c r="N963">
        <v>5.07</v>
      </c>
      <c r="O963">
        <v>0</v>
      </c>
      <c r="P963">
        <v>0</v>
      </c>
      <c r="Q963">
        <v>0</v>
      </c>
      <c r="R963">
        <v>0</v>
      </c>
      <c r="S963">
        <v>0</v>
      </c>
      <c r="T963">
        <v>0</v>
      </c>
      <c r="U963">
        <v>0</v>
      </c>
      <c r="V963">
        <v>0</v>
      </c>
      <c r="W963">
        <v>0</v>
      </c>
      <c r="X963">
        <v>0</v>
      </c>
      <c r="Y963">
        <v>0</v>
      </c>
      <c r="Z963">
        <v>0</v>
      </c>
      <c r="AA963" t="s">
        <v>1241</v>
      </c>
      <c r="AD963">
        <f t="shared" si="134"/>
        <v>13</v>
      </c>
      <c r="AE963">
        <f t="shared" si="135"/>
        <v>0</v>
      </c>
      <c r="AF963">
        <f t="shared" si="136"/>
        <v>0</v>
      </c>
      <c r="AG963" s="7">
        <f t="shared" si="137"/>
        <v>2.8719375011833335</v>
      </c>
      <c r="AH963" s="7" t="e">
        <f t="shared" si="138"/>
        <v>#NUM!</v>
      </c>
      <c r="AI963" s="7"/>
      <c r="AJ963" s="7"/>
      <c r="AK963" s="7">
        <f t="shared" si="139"/>
        <v>-2.1980624988166668</v>
      </c>
      <c r="AL963" s="7" t="e">
        <f t="shared" si="140"/>
        <v>#NUM!</v>
      </c>
      <c r="AM963" s="7">
        <f t="shared" si="141"/>
        <v>0</v>
      </c>
    </row>
    <row r="964" spans="1:39" x14ac:dyDescent="0.25">
      <c r="A964" t="s">
        <v>364</v>
      </c>
      <c r="B964" t="s">
        <v>367</v>
      </c>
      <c r="C964" s="6">
        <v>40335</v>
      </c>
      <c r="D964">
        <v>2</v>
      </c>
      <c r="E964">
        <v>3</v>
      </c>
      <c r="F964">
        <v>1.4</v>
      </c>
      <c r="G964">
        <v>1</v>
      </c>
      <c r="H964">
        <v>1</v>
      </c>
      <c r="I964">
        <v>1</v>
      </c>
      <c r="J964">
        <v>17</v>
      </c>
      <c r="K964">
        <v>4249</v>
      </c>
      <c r="L964">
        <v>81</v>
      </c>
      <c r="M964">
        <v>0</v>
      </c>
      <c r="N964">
        <v>27.43</v>
      </c>
      <c r="O964">
        <v>0.84</v>
      </c>
      <c r="P964">
        <v>3</v>
      </c>
      <c r="Q964">
        <v>403</v>
      </c>
      <c r="R964">
        <v>11</v>
      </c>
      <c r="S964">
        <v>2000</v>
      </c>
      <c r="T964">
        <v>6.2</v>
      </c>
      <c r="U964">
        <v>0.71</v>
      </c>
      <c r="V964">
        <v>8</v>
      </c>
      <c r="W964">
        <v>297</v>
      </c>
      <c r="X964">
        <v>8</v>
      </c>
      <c r="Y964">
        <v>750</v>
      </c>
      <c r="Z964">
        <v>4.45</v>
      </c>
      <c r="AA964" t="s">
        <v>761</v>
      </c>
      <c r="AD964">
        <f t="shared" si="134"/>
        <v>28</v>
      </c>
      <c r="AE964">
        <f t="shared" si="135"/>
        <v>11</v>
      </c>
      <c r="AF964">
        <f t="shared" si="136"/>
        <v>8</v>
      </c>
      <c r="AG964" s="7">
        <f t="shared" si="137"/>
        <v>25.135997807535038</v>
      </c>
      <c r="AH964" s="7">
        <f t="shared" si="138"/>
        <v>4.6442505264654299</v>
      </c>
      <c r="AI964" s="7"/>
      <c r="AJ964" s="7"/>
      <c r="AK964" s="7">
        <f t="shared" si="139"/>
        <v>-2.2940021924649621</v>
      </c>
      <c r="AL964" s="7">
        <f t="shared" si="140"/>
        <v>-1.5557494735345703</v>
      </c>
      <c r="AM964" s="7">
        <f t="shared" si="141"/>
        <v>-4.45</v>
      </c>
    </row>
    <row r="965" spans="1:39" x14ac:dyDescent="0.25">
      <c r="A965" t="s">
        <v>218</v>
      </c>
      <c r="B965" t="s">
        <v>227</v>
      </c>
      <c r="C965" s="6">
        <v>40228</v>
      </c>
      <c r="D965">
        <v>2</v>
      </c>
      <c r="E965">
        <v>3</v>
      </c>
      <c r="F965">
        <v>1.4</v>
      </c>
      <c r="G965">
        <v>0.8</v>
      </c>
      <c r="H965">
        <v>1</v>
      </c>
      <c r="I965">
        <v>1</v>
      </c>
      <c r="J965">
        <v>5</v>
      </c>
      <c r="K965">
        <v>1303</v>
      </c>
      <c r="L965">
        <v>20</v>
      </c>
      <c r="M965">
        <v>0</v>
      </c>
      <c r="N965">
        <v>8.4</v>
      </c>
      <c r="O965">
        <v>0.84</v>
      </c>
      <c r="P965">
        <v>8</v>
      </c>
      <c r="Q965">
        <v>656</v>
      </c>
      <c r="R965">
        <v>16</v>
      </c>
      <c r="S965">
        <v>2000</v>
      </c>
      <c r="T965">
        <v>6.14</v>
      </c>
      <c r="U965">
        <v>0.71</v>
      </c>
      <c r="V965">
        <v>8</v>
      </c>
      <c r="W965">
        <v>277</v>
      </c>
      <c r="X965">
        <v>8</v>
      </c>
      <c r="Y965">
        <v>750</v>
      </c>
      <c r="Z965">
        <v>3.56</v>
      </c>
      <c r="AB965" t="s">
        <v>228</v>
      </c>
      <c r="AD965">
        <f t="shared" si="134"/>
        <v>21</v>
      </c>
      <c r="AE965">
        <f t="shared" si="135"/>
        <v>16</v>
      </c>
      <c r="AF965">
        <f t="shared" si="136"/>
        <v>8</v>
      </c>
      <c r="AG965" s="7">
        <f t="shared" si="137"/>
        <v>13.01185598305965</v>
      </c>
      <c r="AH965" s="7">
        <f t="shared" si="138"/>
        <v>7.7176975624458484</v>
      </c>
      <c r="AI965" s="7"/>
      <c r="AJ965" s="7"/>
      <c r="AK965" s="7">
        <f t="shared" si="139"/>
        <v>4.6118559830596499</v>
      </c>
      <c r="AL965" s="7">
        <f t="shared" si="140"/>
        <v>1.5776975624458487</v>
      </c>
      <c r="AM965" s="7">
        <f t="shared" si="141"/>
        <v>-3.56</v>
      </c>
    </row>
    <row r="966" spans="1:39" x14ac:dyDescent="0.25">
      <c r="A966" t="s">
        <v>218</v>
      </c>
      <c r="B966" t="s">
        <v>227</v>
      </c>
      <c r="C966" s="6">
        <v>40228</v>
      </c>
      <c r="D966">
        <v>2</v>
      </c>
      <c r="E966">
        <v>3</v>
      </c>
      <c r="F966">
        <v>1.4</v>
      </c>
      <c r="G966">
        <v>1</v>
      </c>
      <c r="H966">
        <v>1</v>
      </c>
      <c r="I966">
        <v>1</v>
      </c>
      <c r="J966">
        <v>25</v>
      </c>
      <c r="K966">
        <v>2399</v>
      </c>
      <c r="L966">
        <v>69</v>
      </c>
      <c r="M966">
        <v>0</v>
      </c>
      <c r="N966">
        <v>25.97</v>
      </c>
      <c r="O966">
        <v>0.84</v>
      </c>
      <c r="P966">
        <v>10</v>
      </c>
      <c r="Q966">
        <v>578</v>
      </c>
      <c r="R966">
        <v>23</v>
      </c>
      <c r="S966">
        <v>2000</v>
      </c>
      <c r="T966">
        <v>9.74</v>
      </c>
      <c r="U966">
        <v>0.71</v>
      </c>
      <c r="V966">
        <v>17</v>
      </c>
      <c r="W966">
        <v>353</v>
      </c>
      <c r="X966">
        <v>15</v>
      </c>
      <c r="Y966">
        <v>750</v>
      </c>
      <c r="Z966">
        <v>6.18</v>
      </c>
      <c r="AB966" t="s">
        <v>229</v>
      </c>
      <c r="AD966">
        <f t="shared" si="134"/>
        <v>52</v>
      </c>
      <c r="AE966">
        <f t="shared" si="135"/>
        <v>27</v>
      </c>
      <c r="AF966">
        <f t="shared" si="136"/>
        <v>17</v>
      </c>
      <c r="AG966" s="7">
        <f t="shared" si="137"/>
        <v>24.687461246524478</v>
      </c>
      <c r="AH966" s="7">
        <f t="shared" si="138"/>
        <v>7.8710157834790229</v>
      </c>
      <c r="AI966" s="7"/>
      <c r="AJ966" s="7"/>
      <c r="AK966" s="7">
        <f t="shared" si="139"/>
        <v>-1.2825387534755208</v>
      </c>
      <c r="AL966" s="7">
        <f t="shared" si="140"/>
        <v>-1.8689842165209773</v>
      </c>
      <c r="AM966" s="7">
        <f t="shared" si="141"/>
        <v>-6.18</v>
      </c>
    </row>
    <row r="967" spans="1:39" x14ac:dyDescent="0.25">
      <c r="A967" t="s">
        <v>218</v>
      </c>
      <c r="B967" t="s">
        <v>219</v>
      </c>
      <c r="C967" s="6">
        <v>40225</v>
      </c>
      <c r="D967">
        <v>2</v>
      </c>
      <c r="E967">
        <v>3</v>
      </c>
      <c r="F967">
        <v>1.4</v>
      </c>
      <c r="G967">
        <v>1</v>
      </c>
      <c r="H967">
        <v>1</v>
      </c>
      <c r="I967">
        <v>1</v>
      </c>
      <c r="J967">
        <v>20</v>
      </c>
      <c r="K967">
        <v>2885</v>
      </c>
      <c r="L967">
        <v>56</v>
      </c>
      <c r="M967">
        <v>0</v>
      </c>
      <c r="N967">
        <v>23.1</v>
      </c>
      <c r="O967">
        <v>0.84</v>
      </c>
      <c r="P967">
        <v>8</v>
      </c>
      <c r="Q967">
        <v>691</v>
      </c>
      <c r="R967">
        <v>14</v>
      </c>
      <c r="S967">
        <v>2000</v>
      </c>
      <c r="T967">
        <v>7.08</v>
      </c>
      <c r="U967">
        <v>0.71</v>
      </c>
      <c r="V967">
        <v>7</v>
      </c>
      <c r="W967">
        <v>242</v>
      </c>
      <c r="X967">
        <v>7</v>
      </c>
      <c r="Y967">
        <v>750</v>
      </c>
      <c r="Z967">
        <v>4.2</v>
      </c>
      <c r="AB967" t="s">
        <v>220</v>
      </c>
      <c r="AD967">
        <f t="shared" si="134"/>
        <v>35</v>
      </c>
      <c r="AE967">
        <f t="shared" si="135"/>
        <v>15</v>
      </c>
      <c r="AF967">
        <f t="shared" si="136"/>
        <v>7</v>
      </c>
      <c r="AG967" s="7">
        <f t="shared" si="137"/>
        <v>22.748613547237206</v>
      </c>
      <c r="AH967" s="7">
        <f t="shared" si="138"/>
        <v>7.9407234073745103</v>
      </c>
      <c r="AI967" s="7"/>
      <c r="AJ967" s="7"/>
      <c r="AK967" s="7">
        <f t="shared" si="139"/>
        <v>-0.3513864527627959</v>
      </c>
      <c r="AL967" s="7">
        <f t="shared" si="140"/>
        <v>0.86072340737451025</v>
      </c>
      <c r="AM967" s="7">
        <f t="shared" si="141"/>
        <v>-4.2</v>
      </c>
    </row>
    <row r="968" spans="1:39" x14ac:dyDescent="0.25">
      <c r="A968" t="s">
        <v>218</v>
      </c>
      <c r="B968" t="s">
        <v>219</v>
      </c>
      <c r="C968" s="6">
        <v>40226</v>
      </c>
      <c r="D968">
        <v>2</v>
      </c>
      <c r="E968">
        <v>3</v>
      </c>
      <c r="F968">
        <v>1.4</v>
      </c>
      <c r="G968">
        <v>1</v>
      </c>
      <c r="H968">
        <v>1</v>
      </c>
      <c r="I968">
        <v>1</v>
      </c>
      <c r="J968">
        <v>22</v>
      </c>
      <c r="K968">
        <v>2735</v>
      </c>
      <c r="L968">
        <v>69</v>
      </c>
      <c r="M968">
        <v>0</v>
      </c>
      <c r="N968">
        <v>25.97</v>
      </c>
      <c r="O968">
        <v>0.84</v>
      </c>
      <c r="P968">
        <v>10</v>
      </c>
      <c r="Q968">
        <v>716</v>
      </c>
      <c r="R968">
        <v>18</v>
      </c>
      <c r="S968">
        <v>2000</v>
      </c>
      <c r="T968">
        <v>8.27</v>
      </c>
      <c r="U968">
        <v>0.71</v>
      </c>
      <c r="V968">
        <v>9</v>
      </c>
      <c r="W968">
        <v>339</v>
      </c>
      <c r="X968">
        <v>8</v>
      </c>
      <c r="Y968">
        <v>750</v>
      </c>
      <c r="Z968">
        <v>4.45</v>
      </c>
      <c r="AB968" t="s">
        <v>140</v>
      </c>
      <c r="AD968">
        <f t="shared" si="134"/>
        <v>41</v>
      </c>
      <c r="AE968">
        <f t="shared" si="135"/>
        <v>19</v>
      </c>
      <c r="AF968">
        <f t="shared" si="136"/>
        <v>9</v>
      </c>
      <c r="AG968" s="7">
        <f t="shared" si="137"/>
        <v>23.483533129764982</v>
      </c>
      <c r="AH968" s="7">
        <f t="shared" si="138"/>
        <v>8.5516903066938976</v>
      </c>
      <c r="AI968" s="7"/>
      <c r="AJ968" s="7"/>
      <c r="AK968" s="7">
        <f t="shared" si="139"/>
        <v>-2.4864668702350166</v>
      </c>
      <c r="AL968" s="7">
        <f t="shared" si="140"/>
        <v>0.28169030669389805</v>
      </c>
      <c r="AM968" s="7">
        <f t="shared" si="141"/>
        <v>-4.45</v>
      </c>
    </row>
    <row r="969" spans="1:39" x14ac:dyDescent="0.25">
      <c r="A969" t="s">
        <v>218</v>
      </c>
      <c r="B969" t="s">
        <v>224</v>
      </c>
      <c r="C969" s="6">
        <v>40224</v>
      </c>
      <c r="D969">
        <v>2</v>
      </c>
      <c r="E969">
        <v>3</v>
      </c>
      <c r="F969">
        <v>1.4</v>
      </c>
      <c r="G969">
        <v>1</v>
      </c>
      <c r="H969">
        <v>1</v>
      </c>
      <c r="I969">
        <v>1</v>
      </c>
      <c r="J969">
        <v>14</v>
      </c>
      <c r="K969">
        <v>1898</v>
      </c>
      <c r="L969">
        <v>73</v>
      </c>
      <c r="M969">
        <v>0</v>
      </c>
      <c r="N969">
        <v>26.49</v>
      </c>
      <c r="O969">
        <v>0.84</v>
      </c>
      <c r="P969">
        <v>13</v>
      </c>
      <c r="Q969">
        <v>505</v>
      </c>
      <c r="R969">
        <v>59</v>
      </c>
      <c r="S969">
        <v>2000</v>
      </c>
      <c r="T969">
        <v>20.37</v>
      </c>
      <c r="U969">
        <v>0.71</v>
      </c>
      <c r="V969">
        <v>46</v>
      </c>
      <c r="W969">
        <v>292</v>
      </c>
      <c r="X969">
        <v>46</v>
      </c>
      <c r="Y969">
        <v>750</v>
      </c>
      <c r="Z969">
        <v>13.85</v>
      </c>
      <c r="AA969" t="s">
        <v>701</v>
      </c>
      <c r="AD969">
        <f t="shared" si="134"/>
        <v>73</v>
      </c>
      <c r="AE969">
        <f t="shared" si="135"/>
        <v>59</v>
      </c>
      <c r="AF969">
        <f t="shared" si="136"/>
        <v>46</v>
      </c>
      <c r="AG969" s="7">
        <f t="shared" si="137"/>
        <v>27.871527353762605</v>
      </c>
      <c r="AH969" s="7">
        <f t="shared" si="138"/>
        <v>10.442181935462525</v>
      </c>
      <c r="AI969" s="7"/>
      <c r="AJ969" s="7"/>
      <c r="AK969" s="7">
        <f t="shared" si="139"/>
        <v>1.3815273537626069</v>
      </c>
      <c r="AL969" s="7">
        <f t="shared" si="140"/>
        <v>-9.9278180645374761</v>
      </c>
      <c r="AM969" s="7">
        <f t="shared" si="141"/>
        <v>-13.85</v>
      </c>
    </row>
    <row r="970" spans="1:39" x14ac:dyDescent="0.25">
      <c r="A970" t="s">
        <v>218</v>
      </c>
      <c r="B970" t="s">
        <v>224</v>
      </c>
      <c r="C970" s="6">
        <v>40227</v>
      </c>
      <c r="D970">
        <v>2</v>
      </c>
      <c r="E970">
        <v>3</v>
      </c>
      <c r="F970">
        <v>1.4</v>
      </c>
      <c r="G970">
        <v>0.8</v>
      </c>
      <c r="H970">
        <v>1</v>
      </c>
      <c r="I970">
        <v>1</v>
      </c>
      <c r="J970">
        <v>8</v>
      </c>
      <c r="K970">
        <v>1577</v>
      </c>
      <c r="L970">
        <v>26</v>
      </c>
      <c r="M970">
        <v>0</v>
      </c>
      <c r="N970">
        <v>10.08</v>
      </c>
      <c r="O970">
        <v>0.84</v>
      </c>
      <c r="P970">
        <v>9</v>
      </c>
      <c r="Q970">
        <v>627</v>
      </c>
      <c r="R970">
        <v>18</v>
      </c>
      <c r="S970">
        <v>2000</v>
      </c>
      <c r="T970">
        <v>6.61</v>
      </c>
      <c r="U970">
        <v>0.71</v>
      </c>
      <c r="V970">
        <v>10</v>
      </c>
      <c r="W970">
        <v>275</v>
      </c>
      <c r="X970">
        <v>10</v>
      </c>
      <c r="Y970">
        <v>750</v>
      </c>
      <c r="Z970">
        <v>3.96</v>
      </c>
      <c r="AB970" t="s">
        <v>225</v>
      </c>
      <c r="AD970">
        <f t="shared" si="134"/>
        <v>27</v>
      </c>
      <c r="AE970">
        <f t="shared" si="135"/>
        <v>19</v>
      </c>
      <c r="AF970">
        <f t="shared" si="136"/>
        <v>10</v>
      </c>
      <c r="AG970" s="7">
        <f t="shared" si="137"/>
        <v>15.481645415018894</v>
      </c>
      <c r="AH970" s="7">
        <f t="shared" si="138"/>
        <v>7.7098564872352808</v>
      </c>
      <c r="AI970" s="7"/>
      <c r="AJ970" s="7"/>
      <c r="AK970" s="7">
        <f t="shared" si="139"/>
        <v>5.4016454150188942</v>
      </c>
      <c r="AL970" s="7">
        <f t="shared" si="140"/>
        <v>1.0998564872352805</v>
      </c>
      <c r="AM970" s="7">
        <f t="shared" si="141"/>
        <v>-3.96</v>
      </c>
    </row>
    <row r="971" spans="1:39" x14ac:dyDescent="0.25">
      <c r="A971" t="s">
        <v>218</v>
      </c>
      <c r="B971" t="s">
        <v>224</v>
      </c>
      <c r="C971" s="6">
        <v>40227</v>
      </c>
      <c r="D971">
        <v>2</v>
      </c>
      <c r="E971">
        <v>3</v>
      </c>
      <c r="F971">
        <v>1.4</v>
      </c>
      <c r="G971">
        <v>1</v>
      </c>
      <c r="H971">
        <v>1</v>
      </c>
      <c r="I971">
        <v>1</v>
      </c>
      <c r="J971">
        <v>20</v>
      </c>
      <c r="K971">
        <v>2403</v>
      </c>
      <c r="L971">
        <v>68</v>
      </c>
      <c r="M971">
        <v>0</v>
      </c>
      <c r="N971">
        <v>25.84</v>
      </c>
      <c r="O971">
        <v>0.84</v>
      </c>
      <c r="P971">
        <v>8</v>
      </c>
      <c r="Q971">
        <v>487</v>
      </c>
      <c r="R971">
        <v>23</v>
      </c>
      <c r="S971">
        <v>2000</v>
      </c>
      <c r="T971">
        <v>9.74</v>
      </c>
      <c r="U971">
        <v>0.71</v>
      </c>
      <c r="V971">
        <v>18</v>
      </c>
      <c r="W971">
        <v>333</v>
      </c>
      <c r="X971">
        <v>17</v>
      </c>
      <c r="Y971">
        <v>750</v>
      </c>
      <c r="Z971">
        <v>6.68</v>
      </c>
      <c r="AB971" t="s">
        <v>226</v>
      </c>
      <c r="AD971">
        <f t="shared" si="134"/>
        <v>46</v>
      </c>
      <c r="AE971">
        <f t="shared" si="135"/>
        <v>26</v>
      </c>
      <c r="AF971">
        <f t="shared" si="136"/>
        <v>18</v>
      </c>
      <c r="AG971" s="7">
        <f t="shared" si="137"/>
        <v>23.091747529851236</v>
      </c>
      <c r="AH971" s="7">
        <f t="shared" si="138"/>
        <v>6.6853428940304296</v>
      </c>
      <c r="AI971" s="7"/>
      <c r="AJ971" s="7"/>
      <c r="AK971" s="7">
        <f t="shared" si="139"/>
        <v>-2.7482524701487634</v>
      </c>
      <c r="AL971" s="7">
        <f t="shared" si="140"/>
        <v>-3.0546571059695706</v>
      </c>
      <c r="AM971" s="7">
        <f t="shared" si="141"/>
        <v>-6.68</v>
      </c>
    </row>
    <row r="972" spans="1:39" x14ac:dyDescent="0.25">
      <c r="A972" t="s">
        <v>218</v>
      </c>
      <c r="B972" t="s">
        <v>702</v>
      </c>
      <c r="C972" s="6">
        <v>40228</v>
      </c>
      <c r="D972">
        <v>2</v>
      </c>
      <c r="E972">
        <v>3</v>
      </c>
      <c r="F972">
        <v>1.4</v>
      </c>
      <c r="G972">
        <v>1</v>
      </c>
      <c r="H972">
        <v>1</v>
      </c>
      <c r="I972">
        <v>1</v>
      </c>
      <c r="J972">
        <v>8</v>
      </c>
      <c r="K972">
        <v>2648</v>
      </c>
      <c r="L972">
        <v>18</v>
      </c>
      <c r="M972">
        <v>0</v>
      </c>
      <c r="N972">
        <v>9.8000000000000007</v>
      </c>
      <c r="O972">
        <v>0.84</v>
      </c>
      <c r="P972">
        <v>3</v>
      </c>
      <c r="Q972">
        <v>642</v>
      </c>
      <c r="R972">
        <v>11</v>
      </c>
      <c r="S972">
        <v>2000</v>
      </c>
      <c r="T972">
        <v>6.2</v>
      </c>
      <c r="U972">
        <v>0.71</v>
      </c>
      <c r="V972">
        <v>7</v>
      </c>
      <c r="W972">
        <v>328</v>
      </c>
      <c r="X972">
        <v>8</v>
      </c>
      <c r="Y972">
        <v>750</v>
      </c>
      <c r="Z972">
        <v>4.45</v>
      </c>
      <c r="AA972" t="s">
        <v>703</v>
      </c>
      <c r="AD972">
        <f t="shared" si="134"/>
        <v>18</v>
      </c>
      <c r="AE972">
        <f t="shared" si="135"/>
        <v>10</v>
      </c>
      <c r="AF972">
        <f t="shared" si="136"/>
        <v>7</v>
      </c>
      <c r="AG972" s="7">
        <f t="shared" si="137"/>
        <v>18.248742775916298</v>
      </c>
      <c r="AH972" s="7">
        <f t="shared" si="138"/>
        <v>7.0447961779876138</v>
      </c>
      <c r="AI972" s="7"/>
      <c r="AJ972" s="7"/>
      <c r="AK972" s="7">
        <f t="shared" si="139"/>
        <v>8.4487427759162976</v>
      </c>
      <c r="AL972" s="7">
        <f t="shared" si="140"/>
        <v>0.84479617798761364</v>
      </c>
      <c r="AM972" s="7">
        <f t="shared" si="141"/>
        <v>-4.45</v>
      </c>
    </row>
    <row r="973" spans="1:39" x14ac:dyDescent="0.25">
      <c r="A973" t="s">
        <v>218</v>
      </c>
      <c r="B973" t="s">
        <v>224</v>
      </c>
      <c r="C973" s="6">
        <v>40230</v>
      </c>
      <c r="D973">
        <v>2</v>
      </c>
      <c r="E973">
        <v>3</v>
      </c>
      <c r="F973">
        <v>1.4</v>
      </c>
      <c r="G973">
        <v>1</v>
      </c>
      <c r="H973">
        <v>1</v>
      </c>
      <c r="I973">
        <v>1</v>
      </c>
      <c r="J973">
        <v>38</v>
      </c>
      <c r="K973">
        <v>2457</v>
      </c>
      <c r="L973">
        <v>142</v>
      </c>
      <c r="M973">
        <v>0</v>
      </c>
      <c r="N973">
        <v>32.549999999999997</v>
      </c>
      <c r="O973">
        <v>0.84</v>
      </c>
      <c r="P973">
        <v>26</v>
      </c>
      <c r="Q973">
        <v>793</v>
      </c>
      <c r="R973">
        <v>69</v>
      </c>
      <c r="S973">
        <v>2000</v>
      </c>
      <c r="T973">
        <v>21.91</v>
      </c>
      <c r="U973">
        <v>0.71</v>
      </c>
      <c r="V973">
        <v>42</v>
      </c>
      <c r="W973">
        <v>424</v>
      </c>
      <c r="X973">
        <v>43</v>
      </c>
      <c r="Y973">
        <v>750</v>
      </c>
      <c r="Z973">
        <v>13.11</v>
      </c>
      <c r="AA973" t="s">
        <v>707</v>
      </c>
      <c r="AD973">
        <f t="shared" si="134"/>
        <v>106</v>
      </c>
      <c r="AE973">
        <f t="shared" si="135"/>
        <v>68</v>
      </c>
      <c r="AF973">
        <f t="shared" si="136"/>
        <v>42</v>
      </c>
      <c r="AG973" s="7">
        <f t="shared" si="137"/>
        <v>41.426140878466541</v>
      </c>
      <c r="AH973" s="7">
        <f t="shared" si="138"/>
        <v>16.412170977553185</v>
      </c>
      <c r="AI973" s="7"/>
      <c r="AJ973" s="7"/>
      <c r="AK973" s="7">
        <f t="shared" si="139"/>
        <v>8.8761408784665434</v>
      </c>
      <c r="AL973" s="7">
        <f t="shared" si="140"/>
        <v>-5.4978290224468154</v>
      </c>
      <c r="AM973" s="7">
        <f t="shared" si="141"/>
        <v>-13.11</v>
      </c>
    </row>
    <row r="974" spans="1:39" x14ac:dyDescent="0.25">
      <c r="A974" t="s">
        <v>436</v>
      </c>
      <c r="B974" t="s">
        <v>437</v>
      </c>
      <c r="C974" s="6">
        <v>40364</v>
      </c>
      <c r="D974">
        <v>2</v>
      </c>
      <c r="E974">
        <v>3</v>
      </c>
      <c r="F974">
        <v>1.4</v>
      </c>
      <c r="G974">
        <v>1</v>
      </c>
      <c r="H974">
        <v>1</v>
      </c>
      <c r="I974">
        <v>1</v>
      </c>
      <c r="J974">
        <v>9</v>
      </c>
      <c r="K974">
        <v>2078</v>
      </c>
      <c r="L974">
        <v>50</v>
      </c>
      <c r="M974">
        <v>0</v>
      </c>
      <c r="N974">
        <v>21</v>
      </c>
      <c r="O974">
        <v>0.87</v>
      </c>
      <c r="P974">
        <v>17</v>
      </c>
      <c r="Q974">
        <v>1068</v>
      </c>
      <c r="R974">
        <v>28</v>
      </c>
      <c r="S974">
        <v>2500</v>
      </c>
      <c r="T974">
        <v>11.63</v>
      </c>
      <c r="U974">
        <v>0.71</v>
      </c>
      <c r="V974">
        <v>13</v>
      </c>
      <c r="W974">
        <v>399</v>
      </c>
      <c r="X974">
        <v>12</v>
      </c>
      <c r="Y974">
        <v>750</v>
      </c>
      <c r="Z974">
        <v>5.44</v>
      </c>
      <c r="AB974" t="s">
        <v>150</v>
      </c>
      <c r="AD974">
        <f t="shared" si="134"/>
        <v>39</v>
      </c>
      <c r="AE974">
        <f t="shared" si="135"/>
        <v>30</v>
      </c>
      <c r="AF974">
        <f t="shared" si="136"/>
        <v>13</v>
      </c>
      <c r="AG974" s="7">
        <f t="shared" si="137"/>
        <v>20.168831649217378</v>
      </c>
      <c r="AH974" s="7">
        <f t="shared" si="138"/>
        <v>12.691549569487304</v>
      </c>
      <c r="AI974" s="7"/>
      <c r="AJ974" s="7"/>
      <c r="AK974" s="7">
        <f t="shared" si="139"/>
        <v>-0.83116835078262241</v>
      </c>
      <c r="AL974" s="7">
        <f t="shared" si="140"/>
        <v>1.0615495694873029</v>
      </c>
      <c r="AM974" s="7">
        <f t="shared" si="141"/>
        <v>-5.44</v>
      </c>
    </row>
    <row r="975" spans="1:39" x14ac:dyDescent="0.25">
      <c r="A975" t="s">
        <v>436</v>
      </c>
      <c r="B975" t="s">
        <v>437</v>
      </c>
      <c r="C975" s="6">
        <v>40364</v>
      </c>
      <c r="D975">
        <v>2</v>
      </c>
      <c r="E975">
        <v>3</v>
      </c>
      <c r="F975">
        <v>1.4</v>
      </c>
      <c r="G975">
        <v>1</v>
      </c>
      <c r="H975">
        <v>1</v>
      </c>
      <c r="I975">
        <v>0.61</v>
      </c>
      <c r="J975">
        <v>2</v>
      </c>
      <c r="K975">
        <v>111</v>
      </c>
      <c r="L975">
        <v>12</v>
      </c>
      <c r="M975">
        <v>300</v>
      </c>
      <c r="N975">
        <v>4.66</v>
      </c>
      <c r="O975">
        <v>0.56999999999999995</v>
      </c>
      <c r="P975">
        <v>7</v>
      </c>
      <c r="Q975">
        <v>103</v>
      </c>
      <c r="R975">
        <v>11</v>
      </c>
      <c r="S975">
        <v>200</v>
      </c>
      <c r="T975">
        <v>4.1900000000000004</v>
      </c>
      <c r="U975">
        <v>0.51</v>
      </c>
      <c r="V975">
        <v>6</v>
      </c>
      <c r="W975">
        <v>59</v>
      </c>
      <c r="X975">
        <v>5</v>
      </c>
      <c r="Y975">
        <v>100</v>
      </c>
      <c r="Z975">
        <v>2.68</v>
      </c>
      <c r="AB975" t="s">
        <v>438</v>
      </c>
      <c r="AD975">
        <f t="shared" si="134"/>
        <v>15</v>
      </c>
      <c r="AE975">
        <f t="shared" si="135"/>
        <v>13</v>
      </c>
      <c r="AF975">
        <f t="shared" si="136"/>
        <v>6</v>
      </c>
      <c r="AG975" s="7">
        <f t="shared" si="137"/>
        <v>2.4899999999999998</v>
      </c>
      <c r="AH975" s="7">
        <f t="shared" si="138"/>
        <v>2.4300000000000002</v>
      </c>
      <c r="AI975" s="7"/>
      <c r="AJ975" s="7"/>
      <c r="AK975" s="7">
        <f t="shared" si="139"/>
        <v>-2.1700000000000004</v>
      </c>
      <c r="AL975" s="7">
        <f t="shared" si="140"/>
        <v>-1.7600000000000002</v>
      </c>
      <c r="AM975" s="7">
        <f t="shared" si="141"/>
        <v>-2.68</v>
      </c>
    </row>
    <row r="976" spans="1:39" x14ac:dyDescent="0.25">
      <c r="A976" t="s">
        <v>436</v>
      </c>
      <c r="B976" t="s">
        <v>437</v>
      </c>
      <c r="C976" s="6">
        <v>40366</v>
      </c>
      <c r="D976">
        <v>2</v>
      </c>
      <c r="E976">
        <v>3</v>
      </c>
      <c r="F976">
        <v>1.4</v>
      </c>
      <c r="G976">
        <v>1</v>
      </c>
      <c r="H976">
        <v>1</v>
      </c>
      <c r="I976">
        <v>1</v>
      </c>
      <c r="J976">
        <v>6</v>
      </c>
      <c r="K976">
        <v>1945</v>
      </c>
      <c r="L976">
        <v>26</v>
      </c>
      <c r="M976">
        <v>0</v>
      </c>
      <c r="N976">
        <v>12.6</v>
      </c>
      <c r="O976">
        <v>0.87</v>
      </c>
      <c r="P976">
        <v>15</v>
      </c>
      <c r="Q976">
        <v>1212</v>
      </c>
      <c r="R976">
        <v>20</v>
      </c>
      <c r="S976">
        <v>2500</v>
      </c>
      <c r="T976">
        <v>9.18</v>
      </c>
      <c r="U976">
        <v>0.71</v>
      </c>
      <c r="V976">
        <v>6</v>
      </c>
      <c r="W976">
        <v>325</v>
      </c>
      <c r="X976">
        <v>7</v>
      </c>
      <c r="Y976">
        <v>750</v>
      </c>
      <c r="Z976">
        <v>4.2</v>
      </c>
      <c r="AB976" t="s">
        <v>439</v>
      </c>
      <c r="AD976">
        <f t="shared" si="134"/>
        <v>27</v>
      </c>
      <c r="AE976">
        <f t="shared" si="135"/>
        <v>21</v>
      </c>
      <c r="AF976">
        <f t="shared" si="136"/>
        <v>6</v>
      </c>
      <c r="AG976" s="7">
        <f t="shared" si="137"/>
        <v>17.312124064623415</v>
      </c>
      <c r="AH976" s="7">
        <f t="shared" si="138"/>
        <v>12.462865368828991</v>
      </c>
      <c r="AI976" s="7"/>
      <c r="AJ976" s="7"/>
      <c r="AK976" s="7">
        <f t="shared" si="139"/>
        <v>4.7121240646234153</v>
      </c>
      <c r="AL976" s="7">
        <f t="shared" si="140"/>
        <v>3.2828653688289915</v>
      </c>
      <c r="AM976" s="7">
        <f t="shared" si="141"/>
        <v>-4.2</v>
      </c>
    </row>
    <row r="977" spans="1:39" x14ac:dyDescent="0.25">
      <c r="A977" t="s">
        <v>436</v>
      </c>
      <c r="B977" t="s">
        <v>437</v>
      </c>
      <c r="C977" s="6">
        <v>40367</v>
      </c>
      <c r="D977">
        <v>2</v>
      </c>
      <c r="E977">
        <v>3</v>
      </c>
      <c r="F977">
        <v>1.4</v>
      </c>
      <c r="G977">
        <v>1</v>
      </c>
      <c r="H977">
        <v>1</v>
      </c>
      <c r="I977">
        <v>0.87</v>
      </c>
      <c r="J977">
        <v>7</v>
      </c>
      <c r="K977">
        <v>833</v>
      </c>
      <c r="L977">
        <v>21</v>
      </c>
      <c r="M977">
        <v>2500</v>
      </c>
      <c r="N977">
        <v>9.49</v>
      </c>
      <c r="O977">
        <v>0.75</v>
      </c>
      <c r="P977">
        <v>7</v>
      </c>
      <c r="Q977">
        <v>504</v>
      </c>
      <c r="R977">
        <v>14</v>
      </c>
      <c r="S977">
        <v>1000</v>
      </c>
      <c r="T977">
        <v>6.27</v>
      </c>
      <c r="U977">
        <v>0.65</v>
      </c>
      <c r="V977">
        <v>7</v>
      </c>
      <c r="W977">
        <v>320</v>
      </c>
      <c r="X977">
        <v>7</v>
      </c>
      <c r="Y977">
        <v>500</v>
      </c>
      <c r="Z977">
        <v>3.87</v>
      </c>
      <c r="AB977" t="s">
        <v>440</v>
      </c>
      <c r="AD977">
        <f t="shared" si="134"/>
        <v>21</v>
      </c>
      <c r="AE977">
        <f t="shared" si="135"/>
        <v>14</v>
      </c>
      <c r="AF977">
        <f t="shared" si="136"/>
        <v>7</v>
      </c>
      <c r="AG977" s="7">
        <f t="shared" si="137"/>
        <v>9.7670651848002947</v>
      </c>
      <c r="AH977" s="7">
        <f t="shared" si="138"/>
        <v>6.0209818322316444</v>
      </c>
      <c r="AI977" s="7"/>
      <c r="AJ977" s="7"/>
      <c r="AK977" s="7">
        <f t="shared" si="139"/>
        <v>0.27706518480029452</v>
      </c>
      <c r="AL977" s="7">
        <f t="shared" si="140"/>
        <v>-0.24901816776835517</v>
      </c>
      <c r="AM977" s="7">
        <f t="shared" si="141"/>
        <v>-3.87</v>
      </c>
    </row>
    <row r="978" spans="1:39" x14ac:dyDescent="0.25">
      <c r="A978" t="s">
        <v>436</v>
      </c>
      <c r="B978" t="s">
        <v>437</v>
      </c>
      <c r="C978" s="6">
        <v>40367</v>
      </c>
      <c r="D978">
        <v>2</v>
      </c>
      <c r="E978">
        <v>2</v>
      </c>
      <c r="F978">
        <v>1.4</v>
      </c>
      <c r="G978">
        <v>1</v>
      </c>
      <c r="H978">
        <v>1</v>
      </c>
      <c r="I978">
        <v>1</v>
      </c>
      <c r="J978">
        <v>3</v>
      </c>
      <c r="K978">
        <v>3805</v>
      </c>
      <c r="L978">
        <v>38</v>
      </c>
      <c r="M978">
        <v>0</v>
      </c>
      <c r="N978">
        <v>16.8</v>
      </c>
      <c r="O978">
        <v>0.97</v>
      </c>
      <c r="P978">
        <v>14</v>
      </c>
      <c r="Q978">
        <v>3095</v>
      </c>
      <c r="R978">
        <v>15</v>
      </c>
      <c r="S978">
        <v>5000</v>
      </c>
      <c r="T978">
        <v>9.9600000000000009</v>
      </c>
      <c r="U978">
        <v>0</v>
      </c>
      <c r="V978">
        <v>0</v>
      </c>
      <c r="W978">
        <v>0</v>
      </c>
      <c r="X978">
        <v>0</v>
      </c>
      <c r="Y978">
        <v>0</v>
      </c>
      <c r="Z978">
        <v>0</v>
      </c>
      <c r="AB978" t="s">
        <v>965</v>
      </c>
      <c r="AD978">
        <f t="shared" si="134"/>
        <v>17</v>
      </c>
      <c r="AE978">
        <f t="shared" si="135"/>
        <v>14</v>
      </c>
      <c r="AF978">
        <f t="shared" si="136"/>
        <v>0</v>
      </c>
      <c r="AG978" s="7">
        <f t="shared" si="137"/>
        <v>21.237184510785191</v>
      </c>
      <c r="AH978" s="7">
        <f t="shared" si="138"/>
        <v>18.702048033850485</v>
      </c>
      <c r="AI978" s="7"/>
      <c r="AJ978" s="7"/>
      <c r="AK978" s="7">
        <f t="shared" si="139"/>
        <v>4.4371845107851904</v>
      </c>
      <c r="AL978" s="7">
        <f t="shared" si="140"/>
        <v>8.7420480338504838</v>
      </c>
      <c r="AM978" s="7">
        <f t="shared" si="141"/>
        <v>0</v>
      </c>
    </row>
    <row r="979" spans="1:39" x14ac:dyDescent="0.25">
      <c r="A979" t="s">
        <v>436</v>
      </c>
      <c r="B979" t="s">
        <v>437</v>
      </c>
      <c r="C979" s="6">
        <v>40369</v>
      </c>
      <c r="D979">
        <v>2</v>
      </c>
      <c r="E979">
        <v>3</v>
      </c>
      <c r="F979">
        <v>1.4</v>
      </c>
      <c r="G979">
        <v>1</v>
      </c>
      <c r="H979">
        <v>1</v>
      </c>
      <c r="I979">
        <v>1</v>
      </c>
      <c r="J979">
        <v>14</v>
      </c>
      <c r="K979">
        <v>1762</v>
      </c>
      <c r="L979">
        <v>44</v>
      </c>
      <c r="M979">
        <v>0</v>
      </c>
      <c r="N979">
        <v>18.899999999999999</v>
      </c>
      <c r="O979">
        <v>0.87</v>
      </c>
      <c r="P979">
        <v>17</v>
      </c>
      <c r="Q979">
        <v>1030</v>
      </c>
      <c r="R979">
        <v>32</v>
      </c>
      <c r="S979">
        <v>2500</v>
      </c>
      <c r="T979">
        <v>12.86</v>
      </c>
      <c r="U979">
        <v>0.71</v>
      </c>
      <c r="V979">
        <v>16</v>
      </c>
      <c r="W979">
        <v>423</v>
      </c>
      <c r="X979">
        <v>16</v>
      </c>
      <c r="Y979">
        <v>750</v>
      </c>
      <c r="Z979">
        <v>6.43</v>
      </c>
      <c r="AB979" t="s">
        <v>119</v>
      </c>
      <c r="AD979">
        <f t="shared" si="134"/>
        <v>47</v>
      </c>
      <c r="AE979">
        <f t="shared" si="135"/>
        <v>33</v>
      </c>
      <c r="AF979">
        <f t="shared" si="136"/>
        <v>16</v>
      </c>
      <c r="AG979" s="7">
        <f t="shared" si="137"/>
        <v>19.900123399514694</v>
      </c>
      <c r="AH979" s="7">
        <f t="shared" si="138"/>
        <v>12.781433221081432</v>
      </c>
      <c r="AI979" s="7"/>
      <c r="AJ979" s="7"/>
      <c r="AK979" s="7">
        <f t="shared" si="139"/>
        <v>1.0001233995146954</v>
      </c>
      <c r="AL979" s="7">
        <f t="shared" si="140"/>
        <v>-7.8566778918567337E-2</v>
      </c>
      <c r="AM979" s="7">
        <f t="shared" si="141"/>
        <v>-6.43</v>
      </c>
    </row>
    <row r="980" spans="1:39" x14ac:dyDescent="0.25">
      <c r="A980" t="s">
        <v>436</v>
      </c>
      <c r="B980" t="s">
        <v>781</v>
      </c>
      <c r="C980" s="6">
        <v>40366</v>
      </c>
      <c r="D980">
        <v>2</v>
      </c>
      <c r="E980">
        <v>3</v>
      </c>
      <c r="F980">
        <v>1.4</v>
      </c>
      <c r="G980">
        <v>1</v>
      </c>
      <c r="H980">
        <v>1</v>
      </c>
      <c r="I980">
        <v>1</v>
      </c>
      <c r="J980">
        <v>3</v>
      </c>
      <c r="K980">
        <v>1211</v>
      </c>
      <c r="L980">
        <v>8</v>
      </c>
      <c r="M980">
        <v>0</v>
      </c>
      <c r="N980">
        <v>6.3</v>
      </c>
      <c r="O980">
        <v>0.87</v>
      </c>
      <c r="P980">
        <v>7</v>
      </c>
      <c r="Q980">
        <v>776</v>
      </c>
      <c r="R980">
        <v>7</v>
      </c>
      <c r="S980">
        <v>2500</v>
      </c>
      <c r="T980">
        <v>5.2</v>
      </c>
      <c r="U980">
        <v>0.71</v>
      </c>
      <c r="V980">
        <v>9</v>
      </c>
      <c r="W980">
        <v>471</v>
      </c>
      <c r="X980">
        <v>3</v>
      </c>
      <c r="Y980">
        <v>750</v>
      </c>
      <c r="Z980">
        <v>3.21</v>
      </c>
      <c r="AA980" t="s">
        <v>741</v>
      </c>
      <c r="AD980">
        <f t="shared" si="134"/>
        <v>19</v>
      </c>
      <c r="AE980">
        <f t="shared" si="135"/>
        <v>16</v>
      </c>
      <c r="AF980">
        <f t="shared" si="136"/>
        <v>9</v>
      </c>
      <c r="AG980" s="7">
        <f t="shared" si="137"/>
        <v>12.176734846293614</v>
      </c>
      <c r="AH980" s="7">
        <f t="shared" si="138"/>
        <v>8.7634130148832892</v>
      </c>
      <c r="AI980" s="7"/>
      <c r="AJ980" s="7"/>
      <c r="AK980" s="7">
        <f t="shared" si="139"/>
        <v>5.8767348462936146</v>
      </c>
      <c r="AL980" s="7">
        <f t="shared" si="140"/>
        <v>3.563413014883289</v>
      </c>
      <c r="AM980" s="7">
        <f t="shared" si="141"/>
        <v>-3.21</v>
      </c>
    </row>
    <row r="981" spans="1:39" x14ac:dyDescent="0.25">
      <c r="A981" t="s">
        <v>436</v>
      </c>
      <c r="B981" t="s">
        <v>441</v>
      </c>
      <c r="C981" s="6">
        <v>40368</v>
      </c>
      <c r="D981">
        <v>2</v>
      </c>
      <c r="E981">
        <v>3</v>
      </c>
      <c r="F981">
        <v>1.4</v>
      </c>
      <c r="G981">
        <v>1</v>
      </c>
      <c r="H981">
        <v>1</v>
      </c>
      <c r="I981">
        <v>1</v>
      </c>
      <c r="J981">
        <v>16</v>
      </c>
      <c r="K981">
        <v>2710</v>
      </c>
      <c r="L981">
        <v>35</v>
      </c>
      <c r="M981">
        <v>0</v>
      </c>
      <c r="N981">
        <v>15.75</v>
      </c>
      <c r="O981">
        <v>0.87</v>
      </c>
      <c r="P981">
        <v>12</v>
      </c>
      <c r="Q981">
        <v>1140</v>
      </c>
      <c r="R981">
        <v>20</v>
      </c>
      <c r="S981">
        <v>2500</v>
      </c>
      <c r="T981">
        <v>9.18</v>
      </c>
      <c r="U981">
        <v>0.71</v>
      </c>
      <c r="V981">
        <v>8</v>
      </c>
      <c r="W981">
        <v>455</v>
      </c>
      <c r="X981">
        <v>7</v>
      </c>
      <c r="Y981">
        <v>750</v>
      </c>
      <c r="Z981">
        <v>4.2</v>
      </c>
      <c r="AB981" t="s">
        <v>442</v>
      </c>
      <c r="AD981">
        <f t="shared" si="134"/>
        <v>36</v>
      </c>
      <c r="AE981">
        <f t="shared" si="135"/>
        <v>20</v>
      </c>
      <c r="AF981">
        <f t="shared" si="136"/>
        <v>8</v>
      </c>
      <c r="AG981" s="7">
        <f t="shared" si="137"/>
        <v>22.310053981835221</v>
      </c>
      <c r="AH981" s="7">
        <f t="shared" si="138"/>
        <v>11.870811039712049</v>
      </c>
      <c r="AI981" s="7"/>
      <c r="AJ981" s="7"/>
      <c r="AK981" s="7">
        <f t="shared" si="139"/>
        <v>6.560053981835221</v>
      </c>
      <c r="AL981" s="7">
        <f t="shared" si="140"/>
        <v>2.6908110397120488</v>
      </c>
      <c r="AM981" s="7">
        <f t="shared" si="141"/>
        <v>-4.2</v>
      </c>
    </row>
    <row r="982" spans="1:39" x14ac:dyDescent="0.25">
      <c r="A982" t="s">
        <v>436</v>
      </c>
      <c r="B982" t="s">
        <v>441</v>
      </c>
      <c r="C982" s="6">
        <v>40370</v>
      </c>
      <c r="D982">
        <v>2</v>
      </c>
      <c r="E982">
        <v>3</v>
      </c>
      <c r="F982">
        <v>1.4</v>
      </c>
      <c r="G982">
        <v>1</v>
      </c>
      <c r="H982">
        <v>1</v>
      </c>
      <c r="I982">
        <v>1</v>
      </c>
      <c r="J982">
        <v>14</v>
      </c>
      <c r="K982">
        <v>1726</v>
      </c>
      <c r="L982">
        <v>61</v>
      </c>
      <c r="M982">
        <v>0</v>
      </c>
      <c r="N982">
        <v>24.85</v>
      </c>
      <c r="O982">
        <v>0.87</v>
      </c>
      <c r="P982">
        <v>25</v>
      </c>
      <c r="Q982">
        <v>967</v>
      </c>
      <c r="R982">
        <v>48</v>
      </c>
      <c r="S982">
        <v>2500</v>
      </c>
      <c r="T982">
        <v>17.75</v>
      </c>
      <c r="U982">
        <v>0.71</v>
      </c>
      <c r="V982">
        <v>22</v>
      </c>
      <c r="W982">
        <v>408</v>
      </c>
      <c r="X982">
        <v>23</v>
      </c>
      <c r="Y982">
        <v>750</v>
      </c>
      <c r="Z982">
        <v>8.16</v>
      </c>
      <c r="AA982" t="s">
        <v>774</v>
      </c>
      <c r="AD982">
        <f t="shared" si="134"/>
        <v>61</v>
      </c>
      <c r="AE982">
        <f t="shared" si="135"/>
        <v>47</v>
      </c>
      <c r="AF982">
        <f t="shared" si="136"/>
        <v>22</v>
      </c>
      <c r="AG982" s="7">
        <f t="shared" si="137"/>
        <v>23.378339504810459</v>
      </c>
      <c r="AH982" s="7">
        <f t="shared" si="138"/>
        <v>13.967852047364838</v>
      </c>
      <c r="AI982" s="7"/>
      <c r="AJ982" s="7"/>
      <c r="AK982" s="7">
        <f t="shared" si="139"/>
        <v>-1.4716604951895427</v>
      </c>
      <c r="AL982" s="7">
        <f t="shared" si="140"/>
        <v>-3.782147952635162</v>
      </c>
      <c r="AM982" s="7">
        <f t="shared" si="141"/>
        <v>-8.16</v>
      </c>
    </row>
    <row r="983" spans="1:39" x14ac:dyDescent="0.25">
      <c r="A983" t="s">
        <v>372</v>
      </c>
      <c r="B983" t="s">
        <v>373</v>
      </c>
      <c r="C983" s="6">
        <v>40344</v>
      </c>
      <c r="D983">
        <v>2</v>
      </c>
      <c r="E983">
        <v>3</v>
      </c>
      <c r="F983">
        <v>1.4</v>
      </c>
      <c r="G983">
        <v>1</v>
      </c>
      <c r="H983">
        <v>1</v>
      </c>
      <c r="I983">
        <v>1</v>
      </c>
      <c r="J983">
        <v>14</v>
      </c>
      <c r="K983">
        <v>1717</v>
      </c>
      <c r="L983">
        <v>53</v>
      </c>
      <c r="M983">
        <v>0</v>
      </c>
      <c r="N983">
        <v>22.05</v>
      </c>
      <c r="O983">
        <v>0.84</v>
      </c>
      <c r="P983">
        <v>14</v>
      </c>
      <c r="Q983">
        <v>867</v>
      </c>
      <c r="R983">
        <v>29</v>
      </c>
      <c r="S983">
        <v>2000</v>
      </c>
      <c r="T983">
        <v>11.51</v>
      </c>
      <c r="U983">
        <v>0.71</v>
      </c>
      <c r="V983">
        <v>16</v>
      </c>
      <c r="W983">
        <v>385</v>
      </c>
      <c r="X983">
        <v>15</v>
      </c>
      <c r="Y983">
        <v>750</v>
      </c>
      <c r="Z983">
        <v>6.18</v>
      </c>
      <c r="AB983" t="s">
        <v>157</v>
      </c>
      <c r="AD983">
        <f t="shared" si="134"/>
        <v>44</v>
      </c>
      <c r="AE983">
        <f t="shared" si="135"/>
        <v>30</v>
      </c>
      <c r="AF983">
        <f t="shared" si="136"/>
        <v>16</v>
      </c>
      <c r="AG983" s="7">
        <f t="shared" si="137"/>
        <v>19.115202460607421</v>
      </c>
      <c r="AH983" s="7">
        <f t="shared" si="138"/>
        <v>11.058533071127146</v>
      </c>
      <c r="AI983" s="7"/>
      <c r="AJ983" s="7"/>
      <c r="AK983" s="7">
        <f t="shared" si="139"/>
        <v>-2.93479753939258</v>
      </c>
      <c r="AL983" s="7">
        <f t="shared" si="140"/>
        <v>-0.45146692887285411</v>
      </c>
      <c r="AM983" s="7">
        <f t="shared" si="141"/>
        <v>-6.18</v>
      </c>
    </row>
    <row r="984" spans="1:39" x14ac:dyDescent="0.25">
      <c r="A984" t="s">
        <v>372</v>
      </c>
      <c r="B984" t="s">
        <v>373</v>
      </c>
      <c r="C984" s="6">
        <v>40344</v>
      </c>
      <c r="D984">
        <v>2</v>
      </c>
      <c r="E984">
        <v>3</v>
      </c>
      <c r="F984">
        <v>1.4</v>
      </c>
      <c r="G984">
        <v>0.8</v>
      </c>
      <c r="H984">
        <v>1</v>
      </c>
      <c r="I984">
        <v>1</v>
      </c>
      <c r="J984">
        <v>4</v>
      </c>
      <c r="K984">
        <v>1348</v>
      </c>
      <c r="L984">
        <v>11</v>
      </c>
      <c r="M984">
        <v>0</v>
      </c>
      <c r="N984">
        <v>5.88</v>
      </c>
      <c r="O984">
        <v>0.84</v>
      </c>
      <c r="P984">
        <v>6</v>
      </c>
      <c r="Q984">
        <v>860</v>
      </c>
      <c r="R984">
        <v>8</v>
      </c>
      <c r="S984">
        <v>2000</v>
      </c>
      <c r="T984">
        <v>4.25</v>
      </c>
      <c r="U984">
        <v>0.71</v>
      </c>
      <c r="V984">
        <v>2</v>
      </c>
      <c r="W984">
        <v>555</v>
      </c>
      <c r="X984">
        <v>2</v>
      </c>
      <c r="Y984">
        <v>750</v>
      </c>
      <c r="Z984">
        <v>0</v>
      </c>
      <c r="AB984" t="s">
        <v>102</v>
      </c>
      <c r="AD984">
        <f t="shared" si="134"/>
        <v>12</v>
      </c>
      <c r="AE984">
        <f t="shared" si="135"/>
        <v>8</v>
      </c>
      <c r="AF984">
        <f t="shared" si="136"/>
        <v>2</v>
      </c>
      <c r="AG984" s="7">
        <f t="shared" si="137"/>
        <v>11.930362568342535</v>
      </c>
      <c r="AH984" s="7">
        <f t="shared" si="138"/>
        <v>8.5280744077164865</v>
      </c>
      <c r="AI984" s="7"/>
      <c r="AJ984" s="7"/>
      <c r="AK984" s="7">
        <f t="shared" si="139"/>
        <v>6.0503625683425346</v>
      </c>
      <c r="AL984" s="7">
        <f t="shared" si="140"/>
        <v>4.2780744077164865</v>
      </c>
      <c r="AM984" s="7">
        <f t="shared" si="141"/>
        <v>0</v>
      </c>
    </row>
    <row r="985" spans="1:39" x14ac:dyDescent="0.25">
      <c r="A985" t="s">
        <v>372</v>
      </c>
      <c r="B985" t="s">
        <v>374</v>
      </c>
      <c r="C985" s="6">
        <v>40345</v>
      </c>
      <c r="D985">
        <v>2</v>
      </c>
      <c r="E985">
        <v>3</v>
      </c>
      <c r="F985">
        <v>1.4</v>
      </c>
      <c r="G985">
        <v>0.8</v>
      </c>
      <c r="H985">
        <v>1</v>
      </c>
      <c r="I985">
        <v>1</v>
      </c>
      <c r="J985">
        <v>3</v>
      </c>
      <c r="K985">
        <v>1383</v>
      </c>
      <c r="L985">
        <v>11</v>
      </c>
      <c r="M985">
        <v>0</v>
      </c>
      <c r="N985">
        <v>5.88</v>
      </c>
      <c r="O985">
        <v>0.84</v>
      </c>
      <c r="P985">
        <v>4</v>
      </c>
      <c r="Q985">
        <v>737</v>
      </c>
      <c r="R985">
        <v>8</v>
      </c>
      <c r="S985">
        <v>2000</v>
      </c>
      <c r="T985">
        <v>4.25</v>
      </c>
      <c r="U985">
        <v>0.71</v>
      </c>
      <c r="V985">
        <v>5</v>
      </c>
      <c r="W985">
        <v>385</v>
      </c>
      <c r="X985">
        <v>5</v>
      </c>
      <c r="Y985">
        <v>750</v>
      </c>
      <c r="Z985">
        <v>2.97</v>
      </c>
      <c r="AB985" t="s">
        <v>159</v>
      </c>
      <c r="AD985">
        <f t="shared" si="134"/>
        <v>12</v>
      </c>
      <c r="AE985">
        <f t="shared" si="135"/>
        <v>9</v>
      </c>
      <c r="AF985">
        <f t="shared" si="136"/>
        <v>5</v>
      </c>
      <c r="AG985" s="7">
        <f t="shared" si="137"/>
        <v>12.108481986419751</v>
      </c>
      <c r="AH985" s="7">
        <f t="shared" si="138"/>
        <v>7.7344523569780508</v>
      </c>
      <c r="AI985" s="7"/>
      <c r="AJ985" s="7"/>
      <c r="AK985" s="7">
        <f t="shared" si="139"/>
        <v>6.2284819864197507</v>
      </c>
      <c r="AL985" s="7">
        <f t="shared" si="140"/>
        <v>3.4844523569780508</v>
      </c>
      <c r="AM985" s="7">
        <f t="shared" si="141"/>
        <v>-2.97</v>
      </c>
    </row>
    <row r="986" spans="1:39" x14ac:dyDescent="0.25">
      <c r="A986" t="s">
        <v>372</v>
      </c>
      <c r="B986" t="s">
        <v>374</v>
      </c>
      <c r="C986" s="6">
        <v>40345</v>
      </c>
      <c r="D986">
        <v>2</v>
      </c>
      <c r="E986">
        <v>3</v>
      </c>
      <c r="F986">
        <v>1.4</v>
      </c>
      <c r="G986">
        <v>1</v>
      </c>
      <c r="H986">
        <v>1</v>
      </c>
      <c r="I986">
        <v>1</v>
      </c>
      <c r="J986">
        <v>15</v>
      </c>
      <c r="K986">
        <v>1574</v>
      </c>
      <c r="L986">
        <v>59</v>
      </c>
      <c r="M986">
        <v>0</v>
      </c>
      <c r="N986">
        <v>24.15</v>
      </c>
      <c r="O986">
        <v>0.84</v>
      </c>
      <c r="P986">
        <v>14</v>
      </c>
      <c r="Q986">
        <v>722</v>
      </c>
      <c r="R986">
        <v>33</v>
      </c>
      <c r="S986">
        <v>2000</v>
      </c>
      <c r="T986">
        <v>12.69</v>
      </c>
      <c r="U986">
        <v>0.71</v>
      </c>
      <c r="V986">
        <v>22</v>
      </c>
      <c r="W986">
        <v>388</v>
      </c>
      <c r="X986">
        <v>21</v>
      </c>
      <c r="Y986">
        <v>750</v>
      </c>
      <c r="Z986">
        <v>7.67</v>
      </c>
      <c r="AB986" t="s">
        <v>198</v>
      </c>
      <c r="AD986">
        <f t="shared" si="134"/>
        <v>51</v>
      </c>
      <c r="AE986">
        <f t="shared" si="135"/>
        <v>36</v>
      </c>
      <c r="AF986">
        <f t="shared" si="136"/>
        <v>22</v>
      </c>
      <c r="AG986" s="7">
        <f t="shared" si="137"/>
        <v>19.672464679699235</v>
      </c>
      <c r="AH986" s="7">
        <f t="shared" si="138"/>
        <v>10.287150895128356</v>
      </c>
      <c r="AI986" s="7"/>
      <c r="AJ986" s="7"/>
      <c r="AK986" s="7">
        <f t="shared" si="139"/>
        <v>-4.4775353203007633</v>
      </c>
      <c r="AL986" s="7">
        <f t="shared" si="140"/>
        <v>-2.4028491048716436</v>
      </c>
      <c r="AM986" s="7">
        <f t="shared" si="141"/>
        <v>-7.67</v>
      </c>
    </row>
    <row r="987" spans="1:39" x14ac:dyDescent="0.25">
      <c r="A987" t="s">
        <v>372</v>
      </c>
      <c r="B987" t="s">
        <v>373</v>
      </c>
      <c r="C987" s="6">
        <v>40346</v>
      </c>
      <c r="D987">
        <v>2</v>
      </c>
      <c r="E987">
        <v>3</v>
      </c>
      <c r="F987">
        <v>1.4</v>
      </c>
      <c r="G987">
        <v>1</v>
      </c>
      <c r="H987">
        <v>1</v>
      </c>
      <c r="I987">
        <v>1</v>
      </c>
      <c r="J987">
        <v>22</v>
      </c>
      <c r="K987">
        <v>1699</v>
      </c>
      <c r="L987">
        <v>64</v>
      </c>
      <c r="M987">
        <v>0</v>
      </c>
      <c r="N987">
        <v>25.29</v>
      </c>
      <c r="O987">
        <v>0.84</v>
      </c>
      <c r="P987">
        <v>23</v>
      </c>
      <c r="Q987">
        <v>818</v>
      </c>
      <c r="R987">
        <v>43</v>
      </c>
      <c r="S987">
        <v>2000</v>
      </c>
      <c r="T987">
        <v>15.65</v>
      </c>
      <c r="U987">
        <v>0.71</v>
      </c>
      <c r="V987">
        <v>22</v>
      </c>
      <c r="W987">
        <v>411</v>
      </c>
      <c r="X987">
        <v>22</v>
      </c>
      <c r="Y987">
        <v>750</v>
      </c>
      <c r="Z987">
        <v>7.91</v>
      </c>
      <c r="AB987" t="s">
        <v>103</v>
      </c>
      <c r="AD987">
        <f t="shared" si="134"/>
        <v>67</v>
      </c>
      <c r="AE987">
        <f t="shared" si="135"/>
        <v>45</v>
      </c>
      <c r="AF987">
        <f t="shared" si="136"/>
        <v>22</v>
      </c>
      <c r="AG987" s="7">
        <f t="shared" si="137"/>
        <v>24.810663732359433</v>
      </c>
      <c r="AH987" s="7">
        <f t="shared" si="138"/>
        <v>12.242935369657335</v>
      </c>
      <c r="AI987" s="7"/>
      <c r="AJ987" s="7"/>
      <c r="AK987" s="7">
        <f t="shared" si="139"/>
        <v>-0.47933626764056569</v>
      </c>
      <c r="AL987" s="7">
        <f t="shared" si="140"/>
        <v>-3.4070646303426653</v>
      </c>
      <c r="AM987" s="7">
        <f t="shared" si="141"/>
        <v>-7.91</v>
      </c>
    </row>
    <row r="988" spans="1:39" x14ac:dyDescent="0.25">
      <c r="A988" t="s">
        <v>372</v>
      </c>
      <c r="B988" t="s">
        <v>374</v>
      </c>
      <c r="C988" s="6">
        <v>40347</v>
      </c>
      <c r="D988">
        <v>2</v>
      </c>
      <c r="E988">
        <v>3</v>
      </c>
      <c r="F988">
        <v>1.4</v>
      </c>
      <c r="G988">
        <v>0.8</v>
      </c>
      <c r="H988">
        <v>1</v>
      </c>
      <c r="I988">
        <v>1</v>
      </c>
      <c r="J988">
        <v>3</v>
      </c>
      <c r="K988">
        <v>1229</v>
      </c>
      <c r="L988">
        <v>11</v>
      </c>
      <c r="M988">
        <v>0</v>
      </c>
      <c r="N988">
        <v>5.88</v>
      </c>
      <c r="O988">
        <v>0.84</v>
      </c>
      <c r="P988">
        <v>5</v>
      </c>
      <c r="Q988">
        <v>953</v>
      </c>
      <c r="R988">
        <v>9</v>
      </c>
      <c r="S988">
        <v>2000</v>
      </c>
      <c r="T988">
        <v>4.49</v>
      </c>
      <c r="U988">
        <v>0.71</v>
      </c>
      <c r="V988">
        <v>4</v>
      </c>
      <c r="W988">
        <v>470</v>
      </c>
      <c r="X988">
        <v>5</v>
      </c>
      <c r="Y988">
        <v>750</v>
      </c>
      <c r="Z988">
        <v>2.97</v>
      </c>
      <c r="AB988" t="s">
        <v>162</v>
      </c>
      <c r="AD988">
        <f t="shared" si="134"/>
        <v>12</v>
      </c>
      <c r="AE988">
        <f t="shared" si="135"/>
        <v>9</v>
      </c>
      <c r="AF988">
        <f t="shared" si="136"/>
        <v>4</v>
      </c>
      <c r="AG988" s="7">
        <f t="shared" si="137"/>
        <v>11.296868469185965</v>
      </c>
      <c r="AH988" s="7">
        <f t="shared" si="138"/>
        <v>9.2626991209961478</v>
      </c>
      <c r="AI988" s="7"/>
      <c r="AJ988" s="7"/>
      <c r="AK988" s="7">
        <f t="shared" si="139"/>
        <v>5.4168684691859648</v>
      </c>
      <c r="AL988" s="7">
        <f t="shared" si="140"/>
        <v>4.7726991209961476</v>
      </c>
      <c r="AM988" s="7">
        <f t="shared" si="141"/>
        <v>-2.97</v>
      </c>
    </row>
    <row r="989" spans="1:39" x14ac:dyDescent="0.25">
      <c r="A989" t="s">
        <v>372</v>
      </c>
      <c r="B989" t="s">
        <v>374</v>
      </c>
      <c r="C989" s="6">
        <v>40347</v>
      </c>
      <c r="D989">
        <v>2</v>
      </c>
      <c r="E989">
        <v>3</v>
      </c>
      <c r="F989">
        <v>1.4</v>
      </c>
      <c r="G989">
        <v>1</v>
      </c>
      <c r="H989">
        <v>1</v>
      </c>
      <c r="I989">
        <v>1</v>
      </c>
      <c r="J989">
        <v>22</v>
      </c>
      <c r="K989">
        <v>1939</v>
      </c>
      <c r="L989">
        <v>67</v>
      </c>
      <c r="M989">
        <v>0</v>
      </c>
      <c r="N989">
        <v>25.7</v>
      </c>
      <c r="O989">
        <v>0.84</v>
      </c>
      <c r="P989">
        <v>16</v>
      </c>
      <c r="Q989">
        <v>828</v>
      </c>
      <c r="R989">
        <v>34</v>
      </c>
      <c r="S989">
        <v>2000</v>
      </c>
      <c r="T989">
        <v>12.99</v>
      </c>
      <c r="U989">
        <v>0.71</v>
      </c>
      <c r="V989">
        <v>20</v>
      </c>
      <c r="W989">
        <v>440</v>
      </c>
      <c r="X989">
        <v>18</v>
      </c>
      <c r="Y989">
        <v>750</v>
      </c>
      <c r="Z989">
        <v>6.92</v>
      </c>
      <c r="AB989" t="s">
        <v>161</v>
      </c>
      <c r="AD989">
        <f t="shared" si="134"/>
        <v>58</v>
      </c>
      <c r="AE989">
        <f t="shared" si="135"/>
        <v>36</v>
      </c>
      <c r="AF989">
        <f t="shared" si="136"/>
        <v>20</v>
      </c>
      <c r="AG989" s="7">
        <f t="shared" si="137"/>
        <v>23.924767769680933</v>
      </c>
      <c r="AH989" s="7">
        <f t="shared" si="138"/>
        <v>11.364963592053506</v>
      </c>
      <c r="AI989" s="7"/>
      <c r="AJ989" s="7"/>
      <c r="AK989" s="7">
        <f t="shared" si="139"/>
        <v>-1.775232230319066</v>
      </c>
      <c r="AL989" s="7">
        <f t="shared" si="140"/>
        <v>-1.6250364079464941</v>
      </c>
      <c r="AM989" s="7">
        <f t="shared" si="141"/>
        <v>-6.92</v>
      </c>
    </row>
    <row r="990" spans="1:39" x14ac:dyDescent="0.25">
      <c r="A990" t="s">
        <v>372</v>
      </c>
      <c r="B990" t="s">
        <v>374</v>
      </c>
      <c r="C990" s="6">
        <v>40348</v>
      </c>
      <c r="D990">
        <v>2</v>
      </c>
      <c r="E990">
        <v>3</v>
      </c>
      <c r="F990">
        <v>1.4</v>
      </c>
      <c r="G990">
        <v>1</v>
      </c>
      <c r="H990">
        <v>1</v>
      </c>
      <c r="I990">
        <v>0.84</v>
      </c>
      <c r="J990">
        <v>12</v>
      </c>
      <c r="K990">
        <v>808</v>
      </c>
      <c r="L990">
        <v>33</v>
      </c>
      <c r="M990">
        <v>2000</v>
      </c>
      <c r="N990">
        <v>12.69</v>
      </c>
      <c r="O990">
        <v>0.78</v>
      </c>
      <c r="P990">
        <v>10</v>
      </c>
      <c r="Q990">
        <v>550</v>
      </c>
      <c r="R990">
        <v>22</v>
      </c>
      <c r="S990">
        <v>1250</v>
      </c>
      <c r="T990">
        <v>8.7100000000000009</v>
      </c>
      <c r="U990">
        <v>0.71</v>
      </c>
      <c r="V990">
        <v>14</v>
      </c>
      <c r="W990">
        <v>371</v>
      </c>
      <c r="X990">
        <v>12</v>
      </c>
      <c r="Y990">
        <v>750</v>
      </c>
      <c r="Z990">
        <v>5.44</v>
      </c>
      <c r="AB990" t="s">
        <v>375</v>
      </c>
      <c r="AD990">
        <f t="shared" si="134"/>
        <v>36</v>
      </c>
      <c r="AE990">
        <f t="shared" si="135"/>
        <v>24</v>
      </c>
      <c r="AF990">
        <f t="shared" si="136"/>
        <v>14</v>
      </c>
      <c r="AG990" s="7">
        <f t="shared" si="137"/>
        <v>11.169814034155802</v>
      </c>
      <c r="AH990" s="7">
        <f t="shared" si="138"/>
        <v>7.3043893987907831</v>
      </c>
      <c r="AI990" s="7"/>
      <c r="AJ990" s="7"/>
      <c r="AK990" s="7">
        <f t="shared" si="139"/>
        <v>-1.5201859658441972</v>
      </c>
      <c r="AL990" s="7">
        <f t="shared" si="140"/>
        <v>-1.4056106012092178</v>
      </c>
      <c r="AM990" s="7">
        <f t="shared" si="141"/>
        <v>-5.44</v>
      </c>
    </row>
    <row r="991" spans="1:39" x14ac:dyDescent="0.25">
      <c r="A991" t="s">
        <v>372</v>
      </c>
      <c r="B991" t="s">
        <v>374</v>
      </c>
      <c r="C991" s="6">
        <v>40348</v>
      </c>
      <c r="D991">
        <v>2</v>
      </c>
      <c r="E991">
        <v>2</v>
      </c>
      <c r="F991">
        <v>1.4</v>
      </c>
      <c r="G991">
        <v>1</v>
      </c>
      <c r="H991">
        <v>1</v>
      </c>
      <c r="I991">
        <v>1</v>
      </c>
      <c r="J991">
        <v>12</v>
      </c>
      <c r="K991">
        <v>3397</v>
      </c>
      <c r="L991">
        <v>59</v>
      </c>
      <c r="M991">
        <v>0</v>
      </c>
      <c r="N991">
        <v>24.15</v>
      </c>
      <c r="O991">
        <v>0.94</v>
      </c>
      <c r="P991">
        <v>17</v>
      </c>
      <c r="Q991">
        <v>2016</v>
      </c>
      <c r="R991">
        <v>16</v>
      </c>
      <c r="S991">
        <v>4000</v>
      </c>
      <c r="T991">
        <v>13.32</v>
      </c>
      <c r="U991">
        <v>0</v>
      </c>
      <c r="V991">
        <v>0</v>
      </c>
      <c r="W991">
        <v>0</v>
      </c>
      <c r="X991">
        <v>0</v>
      </c>
      <c r="Y991">
        <v>0</v>
      </c>
      <c r="Z991">
        <v>0</v>
      </c>
      <c r="AB991" t="s">
        <v>945</v>
      </c>
      <c r="AD991">
        <f t="shared" si="134"/>
        <v>29</v>
      </c>
      <c r="AE991">
        <f t="shared" si="135"/>
        <v>17</v>
      </c>
      <c r="AF991">
        <f t="shared" si="136"/>
        <v>0</v>
      </c>
      <c r="AG991" s="7">
        <f t="shared" si="137"/>
        <v>23.065133671792232</v>
      </c>
      <c r="AH991" s="7">
        <f t="shared" si="138"/>
        <v>15.777326819725216</v>
      </c>
      <c r="AI991" s="7"/>
      <c r="AJ991" s="7"/>
      <c r="AK991" s="7">
        <f t="shared" si="139"/>
        <v>-1.0848663282077666</v>
      </c>
      <c r="AL991" s="7">
        <f t="shared" si="140"/>
        <v>2.4573268197252158</v>
      </c>
      <c r="AM991" s="7">
        <f t="shared" si="141"/>
        <v>0</v>
      </c>
    </row>
    <row r="992" spans="1:39" x14ac:dyDescent="0.25">
      <c r="A992" t="s">
        <v>372</v>
      </c>
      <c r="B992" t="s">
        <v>374</v>
      </c>
      <c r="C992" s="6">
        <v>40349</v>
      </c>
      <c r="D992">
        <v>2</v>
      </c>
      <c r="E992">
        <v>3</v>
      </c>
      <c r="F992">
        <v>1.4</v>
      </c>
      <c r="G992">
        <v>1</v>
      </c>
      <c r="H992">
        <v>1</v>
      </c>
      <c r="I992">
        <v>1</v>
      </c>
      <c r="J992">
        <v>3</v>
      </c>
      <c r="K992">
        <v>1736</v>
      </c>
      <c r="L992">
        <v>18</v>
      </c>
      <c r="M992">
        <v>0</v>
      </c>
      <c r="N992">
        <v>9.8000000000000007</v>
      </c>
      <c r="O992">
        <v>0.84</v>
      </c>
      <c r="P992">
        <v>5</v>
      </c>
      <c r="Q992">
        <v>1031</v>
      </c>
      <c r="R992">
        <v>8</v>
      </c>
      <c r="S992">
        <v>2000</v>
      </c>
      <c r="T992">
        <v>5.31</v>
      </c>
      <c r="U992">
        <v>0.71</v>
      </c>
      <c r="V992">
        <v>3</v>
      </c>
      <c r="W992">
        <v>554</v>
      </c>
      <c r="X992">
        <v>3</v>
      </c>
      <c r="Y992">
        <v>750</v>
      </c>
      <c r="Z992">
        <v>3.21</v>
      </c>
      <c r="AB992" t="s">
        <v>376</v>
      </c>
      <c r="AD992">
        <f t="shared" si="134"/>
        <v>11</v>
      </c>
      <c r="AE992">
        <f t="shared" si="135"/>
        <v>8</v>
      </c>
      <c r="AF992">
        <f t="shared" si="136"/>
        <v>3</v>
      </c>
      <c r="AG992" s="7">
        <f t="shared" si="137"/>
        <v>13.562662639942152</v>
      </c>
      <c r="AH992" s="7">
        <f t="shared" si="138"/>
        <v>9.6237054911137516</v>
      </c>
      <c r="AI992" s="7"/>
      <c r="AJ992" s="7"/>
      <c r="AK992" s="7">
        <f t="shared" si="139"/>
        <v>3.7626626399421514</v>
      </c>
      <c r="AL992" s="7">
        <f t="shared" si="140"/>
        <v>4.313705491113752</v>
      </c>
      <c r="AM992" s="7">
        <f t="shared" si="141"/>
        <v>-3.21</v>
      </c>
    </row>
    <row r="993" spans="1:39" x14ac:dyDescent="0.25">
      <c r="A993" t="s">
        <v>372</v>
      </c>
      <c r="B993" t="s">
        <v>374</v>
      </c>
      <c r="C993" s="6">
        <v>40349</v>
      </c>
      <c r="D993">
        <v>2</v>
      </c>
      <c r="E993">
        <v>3</v>
      </c>
      <c r="F993">
        <v>1.4</v>
      </c>
      <c r="G993">
        <v>1</v>
      </c>
      <c r="H993">
        <v>1</v>
      </c>
      <c r="I993">
        <v>0.84</v>
      </c>
      <c r="J993">
        <v>18</v>
      </c>
      <c r="K993">
        <v>555</v>
      </c>
      <c r="L993">
        <v>78</v>
      </c>
      <c r="M993">
        <v>2000</v>
      </c>
      <c r="N993">
        <v>22.85</v>
      </c>
      <c r="O993">
        <v>0.78</v>
      </c>
      <c r="P993">
        <v>22</v>
      </c>
      <c r="Q993">
        <v>400</v>
      </c>
      <c r="R993">
        <v>59</v>
      </c>
      <c r="S993">
        <v>1250</v>
      </c>
      <c r="T993">
        <v>18.78</v>
      </c>
      <c r="U993">
        <v>0.71</v>
      </c>
      <c r="V993">
        <v>38</v>
      </c>
      <c r="W993">
        <v>278</v>
      </c>
      <c r="X993">
        <v>38</v>
      </c>
      <c r="Y993">
        <v>750</v>
      </c>
      <c r="Z993">
        <v>11.87</v>
      </c>
      <c r="AA993" t="s">
        <v>762</v>
      </c>
      <c r="AD993">
        <f t="shared" si="134"/>
        <v>78</v>
      </c>
      <c r="AE993">
        <f t="shared" si="135"/>
        <v>60</v>
      </c>
      <c r="AF993">
        <f t="shared" si="136"/>
        <v>38</v>
      </c>
      <c r="AG993" s="7">
        <f t="shared" si="137"/>
        <v>14.683237200130359</v>
      </c>
      <c r="AH993" s="7">
        <f t="shared" si="138"/>
        <v>8.6642857771965289</v>
      </c>
      <c r="AI993" s="7"/>
      <c r="AJ993" s="7"/>
      <c r="AK993" s="7">
        <f t="shared" si="139"/>
        <v>-8.1667627998696428</v>
      </c>
      <c r="AL993" s="7">
        <f t="shared" si="140"/>
        <v>-10.115714222803472</v>
      </c>
      <c r="AM993" s="7">
        <f t="shared" si="141"/>
        <v>-11.87</v>
      </c>
    </row>
    <row r="994" spans="1:39" x14ac:dyDescent="0.25">
      <c r="A994" t="s">
        <v>372</v>
      </c>
      <c r="B994" t="s">
        <v>374</v>
      </c>
      <c r="C994" s="6">
        <v>40349</v>
      </c>
      <c r="D994">
        <v>2</v>
      </c>
      <c r="E994">
        <v>3</v>
      </c>
      <c r="F994">
        <v>1.4</v>
      </c>
      <c r="G994">
        <v>0.8</v>
      </c>
      <c r="H994">
        <v>1</v>
      </c>
      <c r="I994">
        <v>1</v>
      </c>
      <c r="J994">
        <v>5</v>
      </c>
      <c r="K994">
        <v>1718</v>
      </c>
      <c r="L994">
        <v>16</v>
      </c>
      <c r="M994">
        <v>0</v>
      </c>
      <c r="N994">
        <v>7.28</v>
      </c>
      <c r="O994">
        <v>0.84</v>
      </c>
      <c r="P994">
        <v>8</v>
      </c>
      <c r="Q994">
        <v>1318</v>
      </c>
      <c r="R994">
        <v>12</v>
      </c>
      <c r="S994">
        <v>2000</v>
      </c>
      <c r="T994">
        <v>5.2</v>
      </c>
      <c r="U994">
        <v>0.75</v>
      </c>
      <c r="V994">
        <v>3</v>
      </c>
      <c r="W994">
        <v>748</v>
      </c>
      <c r="X994">
        <v>3</v>
      </c>
      <c r="Y994">
        <v>1000</v>
      </c>
      <c r="Z994">
        <v>2.72</v>
      </c>
      <c r="AA994" t="s">
        <v>763</v>
      </c>
      <c r="AD994">
        <f t="shared" si="134"/>
        <v>16</v>
      </c>
      <c r="AE994">
        <f t="shared" si="135"/>
        <v>11</v>
      </c>
      <c r="AF994">
        <f t="shared" si="136"/>
        <v>3</v>
      </c>
      <c r="AG994" s="7">
        <f t="shared" si="137"/>
        <v>14.340875645768275</v>
      </c>
      <c r="AH994" s="7">
        <f t="shared" si="138"/>
        <v>11.627650189639576</v>
      </c>
      <c r="AI994" s="7"/>
      <c r="AJ994" s="7"/>
      <c r="AK994" s="7">
        <f t="shared" si="139"/>
        <v>7.0608756457682746</v>
      </c>
      <c r="AL994" s="7">
        <f t="shared" si="140"/>
        <v>6.4276501896395759</v>
      </c>
      <c r="AM994" s="7">
        <f t="shared" si="141"/>
        <v>-2.72</v>
      </c>
    </row>
    <row r="995" spans="1:39" x14ac:dyDescent="0.25">
      <c r="A995" t="s">
        <v>372</v>
      </c>
      <c r="B995" t="s">
        <v>374</v>
      </c>
      <c r="C995" s="6">
        <v>40349</v>
      </c>
      <c r="D995">
        <v>2</v>
      </c>
      <c r="E995">
        <v>2</v>
      </c>
      <c r="F995">
        <v>1.4</v>
      </c>
      <c r="G995">
        <v>1</v>
      </c>
      <c r="H995">
        <v>1</v>
      </c>
      <c r="I995">
        <v>1</v>
      </c>
      <c r="J995">
        <v>28</v>
      </c>
      <c r="K995">
        <v>3873</v>
      </c>
      <c r="L995">
        <v>131</v>
      </c>
      <c r="M995">
        <v>0</v>
      </c>
      <c r="N995">
        <v>31.82</v>
      </c>
      <c r="O995">
        <v>0.94</v>
      </c>
      <c r="P995">
        <v>17</v>
      </c>
      <c r="Q995">
        <v>2071</v>
      </c>
      <c r="R995">
        <v>18</v>
      </c>
      <c r="S995">
        <v>4000</v>
      </c>
      <c r="T995">
        <v>23.99</v>
      </c>
      <c r="U995">
        <v>0</v>
      </c>
      <c r="V995">
        <v>0</v>
      </c>
      <c r="W995">
        <v>0</v>
      </c>
      <c r="X995">
        <v>0</v>
      </c>
      <c r="Y995">
        <v>0</v>
      </c>
      <c r="Z995">
        <v>0</v>
      </c>
      <c r="AA995" t="s">
        <v>1078</v>
      </c>
      <c r="AD995">
        <f t="shared" si="134"/>
        <v>45</v>
      </c>
      <c r="AE995">
        <f t="shared" si="135"/>
        <v>17</v>
      </c>
      <c r="AF995">
        <f t="shared" si="136"/>
        <v>0</v>
      </c>
      <c r="AG995" s="7">
        <f t="shared" si="137"/>
        <v>28.44847388314718</v>
      </c>
      <c r="AH995" s="7">
        <f t="shared" si="138"/>
        <v>15.994638271966187</v>
      </c>
      <c r="AI995" s="7"/>
      <c r="AJ995" s="7"/>
      <c r="AK995" s="7">
        <f t="shared" si="139"/>
        <v>-3.3715261168528201</v>
      </c>
      <c r="AL995" s="7">
        <f t="shared" si="140"/>
        <v>-7.9953617280338118</v>
      </c>
      <c r="AM995" s="7">
        <f t="shared" si="141"/>
        <v>0</v>
      </c>
    </row>
    <row r="996" spans="1:39" x14ac:dyDescent="0.25">
      <c r="A996" t="s">
        <v>583</v>
      </c>
      <c r="B996" t="s">
        <v>584</v>
      </c>
      <c r="C996" s="6">
        <v>40453</v>
      </c>
      <c r="D996">
        <v>2</v>
      </c>
      <c r="E996">
        <v>2</v>
      </c>
      <c r="F996">
        <v>1.4</v>
      </c>
      <c r="G996">
        <v>1</v>
      </c>
      <c r="H996">
        <v>1</v>
      </c>
      <c r="I996">
        <v>1</v>
      </c>
      <c r="J996">
        <v>7</v>
      </c>
      <c r="K996">
        <v>3073</v>
      </c>
      <c r="L996">
        <v>43</v>
      </c>
      <c r="M996">
        <v>0</v>
      </c>
      <c r="N996">
        <v>18.55</v>
      </c>
      <c r="O996">
        <v>0.9</v>
      </c>
      <c r="P996">
        <v>6</v>
      </c>
      <c r="Q996">
        <v>1316</v>
      </c>
      <c r="R996">
        <v>7</v>
      </c>
      <c r="S996">
        <v>3000</v>
      </c>
      <c r="T996">
        <v>10.38</v>
      </c>
      <c r="U996">
        <v>0</v>
      </c>
      <c r="V996">
        <v>0</v>
      </c>
      <c r="W996">
        <v>0</v>
      </c>
      <c r="X996">
        <v>0</v>
      </c>
      <c r="Y996">
        <v>0</v>
      </c>
      <c r="Z996">
        <v>0</v>
      </c>
      <c r="AB996" t="s">
        <v>893</v>
      </c>
      <c r="AD996">
        <f t="shared" si="134"/>
        <v>13</v>
      </c>
      <c r="AE996">
        <f t="shared" si="135"/>
        <v>6</v>
      </c>
      <c r="AF996">
        <f t="shared" si="136"/>
        <v>0</v>
      </c>
      <c r="AG996" s="7">
        <f t="shared" si="137"/>
        <v>18.414286278694096</v>
      </c>
      <c r="AH996" s="7">
        <f t="shared" si="138"/>
        <v>10.882043019437811</v>
      </c>
      <c r="AI996" s="7"/>
      <c r="AJ996" s="7"/>
      <c r="AK996" s="7">
        <f t="shared" si="139"/>
        <v>-0.13571372130590476</v>
      </c>
      <c r="AL996" s="7">
        <f t="shared" si="140"/>
        <v>0.50204301943781005</v>
      </c>
      <c r="AM996" s="7">
        <f t="shared" si="141"/>
        <v>0</v>
      </c>
    </row>
    <row r="997" spans="1:39" x14ac:dyDescent="0.25">
      <c r="A997" t="s">
        <v>583</v>
      </c>
      <c r="B997" t="s">
        <v>584</v>
      </c>
      <c r="C997" s="6">
        <v>40453</v>
      </c>
      <c r="D997">
        <v>2</v>
      </c>
      <c r="E997">
        <v>2</v>
      </c>
      <c r="F997">
        <v>1.4</v>
      </c>
      <c r="G997">
        <v>1</v>
      </c>
      <c r="H997">
        <v>1</v>
      </c>
      <c r="I997">
        <v>0.71</v>
      </c>
      <c r="J997">
        <v>11</v>
      </c>
      <c r="K997">
        <v>247</v>
      </c>
      <c r="L997">
        <v>30</v>
      </c>
      <c r="M997">
        <v>750</v>
      </c>
      <c r="N997">
        <v>9.89</v>
      </c>
      <c r="O997">
        <v>0.61</v>
      </c>
      <c r="P997">
        <v>21</v>
      </c>
      <c r="Q997">
        <v>159</v>
      </c>
      <c r="R997">
        <v>20</v>
      </c>
      <c r="S997">
        <v>300</v>
      </c>
      <c r="T997">
        <v>6.36</v>
      </c>
      <c r="U997">
        <v>0</v>
      </c>
      <c r="V997">
        <v>0</v>
      </c>
      <c r="W997">
        <v>0</v>
      </c>
      <c r="X997">
        <v>0</v>
      </c>
      <c r="Y997">
        <v>0</v>
      </c>
      <c r="Z997">
        <v>0</v>
      </c>
      <c r="AB997" t="s">
        <v>1012</v>
      </c>
      <c r="AD997">
        <f t="shared" si="134"/>
        <v>32</v>
      </c>
      <c r="AE997">
        <f t="shared" si="135"/>
        <v>21</v>
      </c>
      <c r="AF997">
        <f t="shared" si="136"/>
        <v>0</v>
      </c>
      <c r="AG997" s="7">
        <f t="shared" si="137"/>
        <v>3</v>
      </c>
      <c r="AH997" s="7">
        <f t="shared" si="138"/>
        <v>2.67</v>
      </c>
      <c r="AI997" s="7"/>
      <c r="AJ997" s="7"/>
      <c r="AK997" s="7">
        <f t="shared" si="139"/>
        <v>-6.8900000000000006</v>
      </c>
      <c r="AL997" s="7">
        <f t="shared" si="140"/>
        <v>-3.6900000000000004</v>
      </c>
      <c r="AM997" s="7">
        <f t="shared" si="141"/>
        <v>0</v>
      </c>
    </row>
    <row r="998" spans="1:39" x14ac:dyDescent="0.25">
      <c r="A998" t="s">
        <v>583</v>
      </c>
      <c r="B998" t="s">
        <v>584</v>
      </c>
      <c r="C998" s="6">
        <v>40454</v>
      </c>
      <c r="D998">
        <v>2</v>
      </c>
      <c r="E998">
        <v>3</v>
      </c>
      <c r="F998">
        <v>1.4</v>
      </c>
      <c r="G998">
        <v>1</v>
      </c>
      <c r="H998">
        <v>1</v>
      </c>
      <c r="I998">
        <v>1</v>
      </c>
      <c r="J998">
        <v>10</v>
      </c>
      <c r="K998">
        <v>1717</v>
      </c>
      <c r="L998">
        <v>26</v>
      </c>
      <c r="M998">
        <v>0</v>
      </c>
      <c r="N998">
        <v>12.6</v>
      </c>
      <c r="O998">
        <v>0.84</v>
      </c>
      <c r="P998">
        <v>8</v>
      </c>
      <c r="Q998">
        <v>784</v>
      </c>
      <c r="R998">
        <v>17</v>
      </c>
      <c r="S998">
        <v>2000</v>
      </c>
      <c r="T998">
        <v>7.97</v>
      </c>
      <c r="U998">
        <v>0.71</v>
      </c>
      <c r="V998">
        <v>10</v>
      </c>
      <c r="W998">
        <v>491</v>
      </c>
      <c r="X998">
        <v>10</v>
      </c>
      <c r="Y998">
        <v>750</v>
      </c>
      <c r="Z998">
        <v>4.95</v>
      </c>
      <c r="AB998" t="s">
        <v>204</v>
      </c>
      <c r="AD998">
        <f t="shared" si="134"/>
        <v>28</v>
      </c>
      <c r="AE998">
        <f t="shared" si="135"/>
        <v>18</v>
      </c>
      <c r="AF998">
        <f t="shared" si="136"/>
        <v>10</v>
      </c>
      <c r="AG998" s="7">
        <f t="shared" si="137"/>
        <v>16.384459251949213</v>
      </c>
      <c r="AH998" s="7">
        <f t="shared" si="138"/>
        <v>9.0389447730966168</v>
      </c>
      <c r="AI998" s="7"/>
      <c r="AJ998" s="7"/>
      <c r="AK998" s="7">
        <f t="shared" si="139"/>
        <v>3.7844592519492135</v>
      </c>
      <c r="AL998" s="7">
        <f t="shared" si="140"/>
        <v>1.0689447730966171</v>
      </c>
      <c r="AM998" s="7">
        <f t="shared" si="141"/>
        <v>-4.95</v>
      </c>
    </row>
    <row r="999" spans="1:39" x14ac:dyDescent="0.25">
      <c r="A999" t="s">
        <v>583</v>
      </c>
      <c r="B999" t="s">
        <v>584</v>
      </c>
      <c r="C999" s="6">
        <v>40455</v>
      </c>
      <c r="D999">
        <v>2</v>
      </c>
      <c r="E999">
        <v>3</v>
      </c>
      <c r="F999">
        <v>1.4</v>
      </c>
      <c r="G999">
        <v>1</v>
      </c>
      <c r="H999">
        <v>1</v>
      </c>
      <c r="I999">
        <v>1</v>
      </c>
      <c r="J999">
        <v>14</v>
      </c>
      <c r="K999">
        <v>2617</v>
      </c>
      <c r="L999">
        <v>27</v>
      </c>
      <c r="M999">
        <v>0</v>
      </c>
      <c r="N999">
        <v>12.95</v>
      </c>
      <c r="O999">
        <v>0.84</v>
      </c>
      <c r="P999">
        <v>7</v>
      </c>
      <c r="Q999">
        <v>742</v>
      </c>
      <c r="R999">
        <v>14</v>
      </c>
      <c r="S999">
        <v>2000</v>
      </c>
      <c r="T999">
        <v>7.08</v>
      </c>
      <c r="U999">
        <v>0.71</v>
      </c>
      <c r="V999">
        <v>8</v>
      </c>
      <c r="W999">
        <v>382</v>
      </c>
      <c r="X999">
        <v>8</v>
      </c>
      <c r="Y999">
        <v>750</v>
      </c>
      <c r="Z999">
        <v>4.45</v>
      </c>
      <c r="AB999" t="s">
        <v>150</v>
      </c>
      <c r="AD999">
        <f t="shared" si="134"/>
        <v>29</v>
      </c>
      <c r="AE999">
        <f t="shared" si="135"/>
        <v>15</v>
      </c>
      <c r="AF999">
        <f t="shared" si="136"/>
        <v>8</v>
      </c>
      <c r="AG999" s="7">
        <f t="shared" si="137"/>
        <v>20.468533213298365</v>
      </c>
      <c r="AH999" s="7">
        <f t="shared" si="138"/>
        <v>8.3791096733842174</v>
      </c>
      <c r="AI999" s="7"/>
      <c r="AJ999" s="7"/>
      <c r="AK999" s="7">
        <f t="shared" si="139"/>
        <v>7.5185332132983653</v>
      </c>
      <c r="AL999" s="7">
        <f t="shared" si="140"/>
        <v>1.2991096733842173</v>
      </c>
      <c r="AM999" s="7">
        <f t="shared" si="141"/>
        <v>-4.45</v>
      </c>
    </row>
    <row r="1000" spans="1:39" x14ac:dyDescent="0.25">
      <c r="A1000" t="s">
        <v>583</v>
      </c>
      <c r="B1000" t="s">
        <v>584</v>
      </c>
      <c r="C1000" s="6">
        <v>40456</v>
      </c>
      <c r="D1000">
        <v>2</v>
      </c>
      <c r="E1000">
        <v>3</v>
      </c>
      <c r="F1000">
        <v>1.4</v>
      </c>
      <c r="G1000">
        <v>1</v>
      </c>
      <c r="H1000">
        <v>1</v>
      </c>
      <c r="I1000">
        <v>1</v>
      </c>
      <c r="J1000">
        <v>13</v>
      </c>
      <c r="K1000">
        <v>3067</v>
      </c>
      <c r="L1000">
        <v>28</v>
      </c>
      <c r="M1000">
        <v>0</v>
      </c>
      <c r="N1000">
        <v>13.3</v>
      </c>
      <c r="O1000">
        <v>0.84</v>
      </c>
      <c r="P1000">
        <v>8</v>
      </c>
      <c r="Q1000">
        <v>860</v>
      </c>
      <c r="R1000">
        <v>15</v>
      </c>
      <c r="S1000">
        <v>2000</v>
      </c>
      <c r="T1000">
        <v>7.38</v>
      </c>
      <c r="U1000">
        <v>0.71</v>
      </c>
      <c r="V1000">
        <v>8</v>
      </c>
      <c r="W1000">
        <v>406</v>
      </c>
      <c r="X1000">
        <v>8</v>
      </c>
      <c r="Y1000">
        <v>750</v>
      </c>
      <c r="Z1000">
        <v>4.45</v>
      </c>
      <c r="AB1000" t="s">
        <v>154</v>
      </c>
      <c r="AD1000">
        <f t="shared" si="134"/>
        <v>29</v>
      </c>
      <c r="AE1000">
        <f t="shared" si="135"/>
        <v>16</v>
      </c>
      <c r="AF1000">
        <f t="shared" si="136"/>
        <v>8</v>
      </c>
      <c r="AG1000" s="7">
        <f t="shared" si="137"/>
        <v>22.032110586145649</v>
      </c>
      <c r="AH1000" s="7">
        <f t="shared" si="138"/>
        <v>9.4257664506340113</v>
      </c>
      <c r="AI1000" s="7"/>
      <c r="AJ1000" s="7"/>
      <c r="AK1000" s="7">
        <f t="shared" si="139"/>
        <v>8.7321105861456481</v>
      </c>
      <c r="AL1000" s="7">
        <f t="shared" si="140"/>
        <v>2.0457664506340114</v>
      </c>
      <c r="AM1000" s="7">
        <f t="shared" si="141"/>
        <v>-4.45</v>
      </c>
    </row>
    <row r="1001" spans="1:39" x14ac:dyDescent="0.25">
      <c r="A1001" t="s">
        <v>583</v>
      </c>
      <c r="B1001" t="s">
        <v>584</v>
      </c>
      <c r="C1001" s="6">
        <v>40457</v>
      </c>
      <c r="D1001">
        <v>2</v>
      </c>
      <c r="E1001">
        <v>2</v>
      </c>
      <c r="F1001">
        <v>1.4</v>
      </c>
      <c r="G1001">
        <v>1</v>
      </c>
      <c r="H1001">
        <v>1</v>
      </c>
      <c r="I1001">
        <v>1</v>
      </c>
      <c r="J1001">
        <v>11</v>
      </c>
      <c r="K1001">
        <v>4020</v>
      </c>
      <c r="L1001">
        <v>68</v>
      </c>
      <c r="M1001">
        <v>0</v>
      </c>
      <c r="N1001">
        <v>25.84</v>
      </c>
      <c r="O1001">
        <v>0.9</v>
      </c>
      <c r="P1001">
        <v>9</v>
      </c>
      <c r="Q1001">
        <v>1526</v>
      </c>
      <c r="R1001">
        <v>9</v>
      </c>
      <c r="S1001">
        <v>3000</v>
      </c>
      <c r="T1001">
        <v>15.32</v>
      </c>
      <c r="U1001">
        <v>0</v>
      </c>
      <c r="V1001">
        <v>0</v>
      </c>
      <c r="W1001">
        <v>0</v>
      </c>
      <c r="X1001">
        <v>0</v>
      </c>
      <c r="Y1001">
        <v>0</v>
      </c>
      <c r="Z1001">
        <v>0</v>
      </c>
      <c r="AB1001" t="s">
        <v>1013</v>
      </c>
      <c r="AD1001">
        <f t="shared" si="134"/>
        <v>20</v>
      </c>
      <c r="AE1001">
        <f t="shared" si="135"/>
        <v>9</v>
      </c>
      <c r="AF1001">
        <f t="shared" si="136"/>
        <v>0</v>
      </c>
      <c r="AG1001" s="7">
        <f t="shared" si="137"/>
        <v>22.509306843967753</v>
      </c>
      <c r="AH1001" s="7">
        <f t="shared" si="138"/>
        <v>12.321923618120803</v>
      </c>
      <c r="AI1001" s="7"/>
      <c r="AJ1001" s="7"/>
      <c r="AK1001" s="7">
        <f t="shared" si="139"/>
        <v>-3.3306931560322468</v>
      </c>
      <c r="AL1001" s="7">
        <f t="shared" si="140"/>
        <v>-2.9980763818791978</v>
      </c>
      <c r="AM1001" s="7">
        <f t="shared" si="141"/>
        <v>0</v>
      </c>
    </row>
    <row r="1002" spans="1:39" x14ac:dyDescent="0.25">
      <c r="A1002" t="s">
        <v>583</v>
      </c>
      <c r="B1002" t="s">
        <v>584</v>
      </c>
      <c r="C1002" s="6">
        <v>40457</v>
      </c>
      <c r="D1002">
        <v>2</v>
      </c>
      <c r="E1002">
        <v>2</v>
      </c>
      <c r="F1002">
        <v>1.4</v>
      </c>
      <c r="G1002">
        <v>1</v>
      </c>
      <c r="H1002">
        <v>1</v>
      </c>
      <c r="I1002">
        <v>0.71</v>
      </c>
      <c r="J1002">
        <v>19</v>
      </c>
      <c r="K1002">
        <v>264</v>
      </c>
      <c r="L1002">
        <v>49</v>
      </c>
      <c r="M1002">
        <v>750</v>
      </c>
      <c r="N1002">
        <v>14.59</v>
      </c>
      <c r="O1002">
        <v>0.61</v>
      </c>
      <c r="P1002">
        <v>32</v>
      </c>
      <c r="Q1002">
        <v>161</v>
      </c>
      <c r="R1002">
        <v>31</v>
      </c>
      <c r="S1002">
        <v>300</v>
      </c>
      <c r="T1002">
        <v>8.69</v>
      </c>
      <c r="U1002">
        <v>0</v>
      </c>
      <c r="V1002">
        <v>0</v>
      </c>
      <c r="W1002">
        <v>0</v>
      </c>
      <c r="X1002">
        <v>0</v>
      </c>
      <c r="Y1002">
        <v>0</v>
      </c>
      <c r="Z1002">
        <v>0</v>
      </c>
      <c r="AB1002" t="s">
        <v>963</v>
      </c>
      <c r="AD1002">
        <f t="shared" si="134"/>
        <v>51</v>
      </c>
      <c r="AE1002">
        <f t="shared" si="135"/>
        <v>32</v>
      </c>
      <c r="AF1002">
        <f t="shared" si="136"/>
        <v>0</v>
      </c>
      <c r="AG1002" s="7">
        <f t="shared" si="137"/>
        <v>4.2951906336110506</v>
      </c>
      <c r="AH1002" s="7">
        <f t="shared" si="138"/>
        <v>3</v>
      </c>
      <c r="AI1002" s="7"/>
      <c r="AJ1002" s="7"/>
      <c r="AK1002" s="7">
        <f t="shared" si="139"/>
        <v>-10.29480936638895</v>
      </c>
      <c r="AL1002" s="7">
        <f t="shared" si="140"/>
        <v>-5.6899999999999995</v>
      </c>
      <c r="AM1002" s="7">
        <f t="shared" si="141"/>
        <v>0</v>
      </c>
    </row>
    <row r="1003" spans="1:39" x14ac:dyDescent="0.25">
      <c r="A1003" t="s">
        <v>583</v>
      </c>
      <c r="B1003" t="s">
        <v>584</v>
      </c>
      <c r="C1003" s="6">
        <v>40458</v>
      </c>
      <c r="D1003">
        <v>2</v>
      </c>
      <c r="E1003">
        <v>3</v>
      </c>
      <c r="F1003">
        <v>1.4</v>
      </c>
      <c r="G1003">
        <v>1</v>
      </c>
      <c r="H1003">
        <v>1</v>
      </c>
      <c r="I1003">
        <v>1</v>
      </c>
      <c r="J1003">
        <v>17</v>
      </c>
      <c r="K1003">
        <v>2550</v>
      </c>
      <c r="L1003">
        <v>38</v>
      </c>
      <c r="M1003">
        <v>0</v>
      </c>
      <c r="N1003">
        <v>16.8</v>
      </c>
      <c r="O1003">
        <v>0.84</v>
      </c>
      <c r="P1003">
        <v>8</v>
      </c>
      <c r="Q1003">
        <v>727</v>
      </c>
      <c r="R1003">
        <v>22</v>
      </c>
      <c r="S1003">
        <v>2000</v>
      </c>
      <c r="T1003">
        <v>9.4499999999999993</v>
      </c>
      <c r="U1003">
        <v>0.71</v>
      </c>
      <c r="V1003">
        <v>14</v>
      </c>
      <c r="W1003">
        <v>421</v>
      </c>
      <c r="X1003">
        <v>15</v>
      </c>
      <c r="Y1003">
        <v>750</v>
      </c>
      <c r="Z1003">
        <v>6.18</v>
      </c>
      <c r="AB1003" t="s">
        <v>133</v>
      </c>
      <c r="AD1003">
        <f t="shared" si="134"/>
        <v>39</v>
      </c>
      <c r="AE1003">
        <f t="shared" si="135"/>
        <v>22</v>
      </c>
      <c r="AF1003">
        <f t="shared" si="136"/>
        <v>14</v>
      </c>
      <c r="AG1003" s="7">
        <f t="shared" si="137"/>
        <v>22.301940390971808</v>
      </c>
      <c r="AH1003" s="7">
        <f t="shared" si="138"/>
        <v>8.9485519292179205</v>
      </c>
      <c r="AI1003" s="7"/>
      <c r="AJ1003" s="7"/>
      <c r="AK1003" s="7">
        <f t="shared" si="139"/>
        <v>5.5019403909718072</v>
      </c>
      <c r="AL1003" s="7">
        <f t="shared" si="140"/>
        <v>-0.50144807078207876</v>
      </c>
      <c r="AM1003" s="7">
        <f t="shared" si="141"/>
        <v>-6.18</v>
      </c>
    </row>
    <row r="1004" spans="1:39" x14ac:dyDescent="0.25">
      <c r="A1004" t="s">
        <v>583</v>
      </c>
      <c r="B1004" t="s">
        <v>584</v>
      </c>
      <c r="C1004" s="6">
        <v>40459</v>
      </c>
      <c r="D1004">
        <v>2</v>
      </c>
      <c r="E1004">
        <v>3</v>
      </c>
      <c r="F1004">
        <v>1.4</v>
      </c>
      <c r="G1004">
        <v>1</v>
      </c>
      <c r="H1004">
        <v>1</v>
      </c>
      <c r="I1004">
        <v>1</v>
      </c>
      <c r="J1004">
        <v>13</v>
      </c>
      <c r="K1004">
        <v>2503</v>
      </c>
      <c r="L1004">
        <v>28</v>
      </c>
      <c r="M1004">
        <v>0</v>
      </c>
      <c r="N1004">
        <v>13.3</v>
      </c>
      <c r="O1004">
        <v>0.84</v>
      </c>
      <c r="P1004">
        <v>11</v>
      </c>
      <c r="Q1004">
        <v>925</v>
      </c>
      <c r="R1004">
        <v>16</v>
      </c>
      <c r="S1004">
        <v>2000</v>
      </c>
      <c r="T1004">
        <v>7.67</v>
      </c>
      <c r="U1004">
        <v>0.71</v>
      </c>
      <c r="V1004">
        <v>6</v>
      </c>
      <c r="W1004">
        <v>369</v>
      </c>
      <c r="X1004">
        <v>6</v>
      </c>
      <c r="Y1004">
        <v>750</v>
      </c>
      <c r="Z1004">
        <v>3.96</v>
      </c>
      <c r="AB1004" t="s">
        <v>38</v>
      </c>
      <c r="AD1004">
        <f t="shared" si="134"/>
        <v>30</v>
      </c>
      <c r="AE1004">
        <f t="shared" si="135"/>
        <v>17</v>
      </c>
      <c r="AF1004">
        <f t="shared" si="136"/>
        <v>6</v>
      </c>
      <c r="AG1004" s="7">
        <f t="shared" si="137"/>
        <v>20.245080890132336</v>
      </c>
      <c r="AH1004" s="7">
        <f t="shared" si="138"/>
        <v>10.023707811442781</v>
      </c>
      <c r="AI1004" s="7"/>
      <c r="AJ1004" s="7"/>
      <c r="AK1004" s="7">
        <f t="shared" si="139"/>
        <v>6.9450808901323349</v>
      </c>
      <c r="AL1004" s="7">
        <f t="shared" si="140"/>
        <v>2.3537078114427814</v>
      </c>
      <c r="AM1004" s="7">
        <f t="shared" si="141"/>
        <v>-3.96</v>
      </c>
    </row>
    <row r="1005" spans="1:39" x14ac:dyDescent="0.25">
      <c r="A1005" t="s">
        <v>583</v>
      </c>
      <c r="B1005" t="s">
        <v>584</v>
      </c>
      <c r="C1005" s="6">
        <v>40460</v>
      </c>
      <c r="D1005">
        <v>2</v>
      </c>
      <c r="E1005">
        <v>2</v>
      </c>
      <c r="F1005">
        <v>1.4</v>
      </c>
      <c r="G1005">
        <v>1</v>
      </c>
      <c r="H1005">
        <v>1</v>
      </c>
      <c r="I1005">
        <v>1</v>
      </c>
      <c r="J1005">
        <v>8</v>
      </c>
      <c r="K1005">
        <v>2527</v>
      </c>
      <c r="L1005">
        <v>61</v>
      </c>
      <c r="M1005">
        <v>0</v>
      </c>
      <c r="N1005">
        <v>24.85</v>
      </c>
      <c r="O1005">
        <v>0.9</v>
      </c>
      <c r="P1005">
        <v>21</v>
      </c>
      <c r="Q1005">
        <v>1389</v>
      </c>
      <c r="R1005">
        <v>11</v>
      </c>
      <c r="S1005">
        <v>3000</v>
      </c>
      <c r="T1005">
        <v>11.69</v>
      </c>
      <c r="U1005">
        <v>0</v>
      </c>
      <c r="V1005">
        <v>0</v>
      </c>
      <c r="W1005">
        <v>0</v>
      </c>
      <c r="X1005">
        <v>0</v>
      </c>
      <c r="Y1005">
        <v>0</v>
      </c>
      <c r="Z1005">
        <v>0</v>
      </c>
      <c r="AB1005" t="s">
        <v>989</v>
      </c>
      <c r="AD1005">
        <f t="shared" si="134"/>
        <v>29</v>
      </c>
      <c r="AE1005">
        <f t="shared" si="135"/>
        <v>21</v>
      </c>
      <c r="AF1005">
        <f t="shared" si="136"/>
        <v>0</v>
      </c>
      <c r="AG1005" s="7">
        <f t="shared" si="137"/>
        <v>20.130310080491494</v>
      </c>
      <c r="AH1005" s="7">
        <f t="shared" si="138"/>
        <v>13.504267495744557</v>
      </c>
      <c r="AI1005" s="7"/>
      <c r="AJ1005" s="7"/>
      <c r="AK1005" s="7">
        <f t="shared" si="139"/>
        <v>-4.7196899195085074</v>
      </c>
      <c r="AL1005" s="7">
        <f t="shared" si="140"/>
        <v>1.8142674957445575</v>
      </c>
      <c r="AM1005" s="7">
        <f t="shared" si="141"/>
        <v>0</v>
      </c>
    </row>
    <row r="1006" spans="1:39" x14ac:dyDescent="0.25">
      <c r="A1006" t="s">
        <v>583</v>
      </c>
      <c r="B1006" t="s">
        <v>584</v>
      </c>
      <c r="C1006" s="6">
        <v>40460</v>
      </c>
      <c r="D1006">
        <v>2</v>
      </c>
      <c r="E1006">
        <v>2</v>
      </c>
      <c r="F1006">
        <v>1.4</v>
      </c>
      <c r="G1006">
        <v>1</v>
      </c>
      <c r="H1006">
        <v>1</v>
      </c>
      <c r="I1006">
        <v>0.71</v>
      </c>
      <c r="J1006">
        <v>13</v>
      </c>
      <c r="K1006">
        <v>260</v>
      </c>
      <c r="L1006">
        <v>35</v>
      </c>
      <c r="M1006">
        <v>750</v>
      </c>
      <c r="N1006">
        <v>11.13</v>
      </c>
      <c r="O1006">
        <v>0.61</v>
      </c>
      <c r="P1006">
        <v>23</v>
      </c>
      <c r="Q1006">
        <v>182</v>
      </c>
      <c r="R1006">
        <v>23</v>
      </c>
      <c r="S1006">
        <v>300</v>
      </c>
      <c r="T1006">
        <v>6.99</v>
      </c>
      <c r="U1006">
        <v>0</v>
      </c>
      <c r="V1006">
        <v>0</v>
      </c>
      <c r="W1006">
        <v>0</v>
      </c>
      <c r="X1006">
        <v>0</v>
      </c>
      <c r="Y1006">
        <v>0</v>
      </c>
      <c r="Z1006">
        <v>0</v>
      </c>
      <c r="AB1006" t="s">
        <v>964</v>
      </c>
      <c r="AD1006">
        <f t="shared" si="134"/>
        <v>36</v>
      </c>
      <c r="AE1006">
        <f t="shared" si="135"/>
        <v>23</v>
      </c>
      <c r="AF1006">
        <f t="shared" si="136"/>
        <v>0</v>
      </c>
      <c r="AG1006" s="7">
        <f t="shared" si="137"/>
        <v>3.4030794138776899</v>
      </c>
      <c r="AH1006" s="7">
        <f t="shared" si="138"/>
        <v>2.73</v>
      </c>
      <c r="AI1006" s="7"/>
      <c r="AJ1006" s="7"/>
      <c r="AK1006" s="7">
        <f t="shared" si="139"/>
        <v>-7.7269205861223114</v>
      </c>
      <c r="AL1006" s="7">
        <f t="shared" si="140"/>
        <v>-4.26</v>
      </c>
      <c r="AM1006" s="7">
        <f t="shared" si="141"/>
        <v>0</v>
      </c>
    </row>
    <row r="1007" spans="1:39" x14ac:dyDescent="0.25">
      <c r="A1007" t="s">
        <v>583</v>
      </c>
      <c r="B1007" t="s">
        <v>584</v>
      </c>
      <c r="C1007" s="6">
        <v>40461</v>
      </c>
      <c r="D1007">
        <v>2</v>
      </c>
      <c r="E1007">
        <v>3</v>
      </c>
      <c r="F1007">
        <v>1.4</v>
      </c>
      <c r="G1007">
        <v>1</v>
      </c>
      <c r="H1007">
        <v>1</v>
      </c>
      <c r="I1007">
        <v>1</v>
      </c>
      <c r="J1007">
        <v>11</v>
      </c>
      <c r="K1007">
        <v>2583</v>
      </c>
      <c r="L1007">
        <v>25</v>
      </c>
      <c r="M1007">
        <v>0</v>
      </c>
      <c r="N1007">
        <v>12.25</v>
      </c>
      <c r="O1007">
        <v>0.84</v>
      </c>
      <c r="P1007">
        <v>9</v>
      </c>
      <c r="Q1007">
        <v>903</v>
      </c>
      <c r="R1007">
        <v>15</v>
      </c>
      <c r="S1007">
        <v>2000</v>
      </c>
      <c r="T1007">
        <v>7.38</v>
      </c>
      <c r="U1007">
        <v>0.71</v>
      </c>
      <c r="V1007">
        <v>7</v>
      </c>
      <c r="W1007">
        <v>411</v>
      </c>
      <c r="X1007">
        <v>7</v>
      </c>
      <c r="Y1007">
        <v>750</v>
      </c>
      <c r="Z1007">
        <v>4.2</v>
      </c>
      <c r="AB1007" t="s">
        <v>204</v>
      </c>
      <c r="AD1007">
        <f t="shared" si="134"/>
        <v>27</v>
      </c>
      <c r="AE1007">
        <f t="shared" si="135"/>
        <v>16</v>
      </c>
      <c r="AF1007">
        <f t="shared" si="136"/>
        <v>7</v>
      </c>
      <c r="AG1007" s="7">
        <f t="shared" si="137"/>
        <v>19.922446322587192</v>
      </c>
      <c r="AH1007" s="7">
        <f t="shared" si="138"/>
        <v>9.7462350994488158</v>
      </c>
      <c r="AI1007" s="7"/>
      <c r="AJ1007" s="7"/>
      <c r="AK1007" s="7">
        <f t="shared" si="139"/>
        <v>7.6724463225871915</v>
      </c>
      <c r="AL1007" s="7">
        <f t="shared" si="140"/>
        <v>2.3662350994488159</v>
      </c>
      <c r="AM1007" s="7">
        <f t="shared" si="141"/>
        <v>-4.2</v>
      </c>
    </row>
    <row r="1008" spans="1:39" x14ac:dyDescent="0.25">
      <c r="A1008" t="s">
        <v>583</v>
      </c>
      <c r="B1008" t="s">
        <v>584</v>
      </c>
      <c r="C1008" s="6">
        <v>40462</v>
      </c>
      <c r="D1008">
        <v>2</v>
      </c>
      <c r="E1008">
        <v>3</v>
      </c>
      <c r="F1008">
        <v>1.4</v>
      </c>
      <c r="G1008">
        <v>1</v>
      </c>
      <c r="H1008">
        <v>1</v>
      </c>
      <c r="I1008">
        <v>1</v>
      </c>
      <c r="J1008">
        <v>13</v>
      </c>
      <c r="K1008">
        <v>2416</v>
      </c>
      <c r="L1008">
        <v>27</v>
      </c>
      <c r="M1008">
        <v>0</v>
      </c>
      <c r="N1008">
        <v>12.95</v>
      </c>
      <c r="O1008">
        <v>0.84</v>
      </c>
      <c r="P1008">
        <v>9</v>
      </c>
      <c r="Q1008">
        <v>914</v>
      </c>
      <c r="R1008">
        <v>15</v>
      </c>
      <c r="S1008">
        <v>2000</v>
      </c>
      <c r="T1008">
        <v>7.38</v>
      </c>
      <c r="U1008">
        <v>0.71</v>
      </c>
      <c r="V1008">
        <v>7</v>
      </c>
      <c r="W1008">
        <v>439</v>
      </c>
      <c r="X1008">
        <v>8</v>
      </c>
      <c r="Y1008">
        <v>750</v>
      </c>
      <c r="Z1008">
        <v>4.45</v>
      </c>
      <c r="AB1008" t="s">
        <v>150</v>
      </c>
      <c r="AD1008">
        <f t="shared" si="134"/>
        <v>29</v>
      </c>
      <c r="AE1008">
        <f t="shared" si="135"/>
        <v>16</v>
      </c>
      <c r="AF1008">
        <f t="shared" si="136"/>
        <v>7</v>
      </c>
      <c r="AG1008" s="7">
        <f t="shared" si="137"/>
        <v>19.699696417173055</v>
      </c>
      <c r="AH1008" s="7">
        <f t="shared" si="138"/>
        <v>9.8263694308846858</v>
      </c>
      <c r="AI1008" s="7"/>
      <c r="AJ1008" s="7"/>
      <c r="AK1008" s="7">
        <f t="shared" si="139"/>
        <v>6.7496964171730554</v>
      </c>
      <c r="AL1008" s="7">
        <f t="shared" si="140"/>
        <v>2.4463694308846859</v>
      </c>
      <c r="AM1008" s="7">
        <f t="shared" si="141"/>
        <v>-4.45</v>
      </c>
    </row>
    <row r="1009" spans="1:39" x14ac:dyDescent="0.25">
      <c r="A1009" t="s">
        <v>583</v>
      </c>
      <c r="B1009" t="s">
        <v>584</v>
      </c>
      <c r="C1009" s="6">
        <v>40463</v>
      </c>
      <c r="D1009">
        <v>2</v>
      </c>
      <c r="E1009">
        <v>3</v>
      </c>
      <c r="F1009">
        <v>1.4</v>
      </c>
      <c r="G1009">
        <v>1</v>
      </c>
      <c r="H1009">
        <v>1</v>
      </c>
      <c r="I1009">
        <v>1</v>
      </c>
      <c r="J1009">
        <v>15</v>
      </c>
      <c r="K1009">
        <v>2589</v>
      </c>
      <c r="L1009">
        <v>28</v>
      </c>
      <c r="M1009">
        <v>0</v>
      </c>
      <c r="N1009">
        <v>13.3</v>
      </c>
      <c r="O1009">
        <v>0.84</v>
      </c>
      <c r="P1009">
        <v>5</v>
      </c>
      <c r="Q1009">
        <v>755</v>
      </c>
      <c r="R1009">
        <v>15</v>
      </c>
      <c r="S1009">
        <v>2000</v>
      </c>
      <c r="T1009">
        <v>7.38</v>
      </c>
      <c r="U1009">
        <v>0.71</v>
      </c>
      <c r="V1009">
        <v>10</v>
      </c>
      <c r="W1009">
        <v>422</v>
      </c>
      <c r="X1009">
        <v>10</v>
      </c>
      <c r="Y1009">
        <v>750</v>
      </c>
      <c r="Z1009">
        <v>4.95</v>
      </c>
      <c r="AB1009" t="s">
        <v>154</v>
      </c>
      <c r="AD1009">
        <f t="shared" si="134"/>
        <v>30</v>
      </c>
      <c r="AE1009">
        <f t="shared" si="135"/>
        <v>15</v>
      </c>
      <c r="AF1009">
        <f t="shared" si="136"/>
        <v>10</v>
      </c>
      <c r="AG1009" s="7">
        <f t="shared" si="137"/>
        <v>20.574256885034799</v>
      </c>
      <c r="AH1009" s="7">
        <f t="shared" si="138"/>
        <v>8.4872641993605988</v>
      </c>
      <c r="AI1009" s="7"/>
      <c r="AJ1009" s="7"/>
      <c r="AK1009" s="7">
        <f t="shared" si="139"/>
        <v>7.2742568850347986</v>
      </c>
      <c r="AL1009" s="7">
        <f t="shared" si="140"/>
        <v>1.1072641993605989</v>
      </c>
      <c r="AM1009" s="7">
        <f t="shared" si="141"/>
        <v>-4.95</v>
      </c>
    </row>
    <row r="1010" spans="1:39" x14ac:dyDescent="0.25">
      <c r="A1010" t="s">
        <v>583</v>
      </c>
      <c r="B1010" t="s">
        <v>584</v>
      </c>
      <c r="C1010" s="6">
        <v>40464</v>
      </c>
      <c r="D1010">
        <v>2</v>
      </c>
      <c r="E1010">
        <v>2</v>
      </c>
      <c r="F1010">
        <v>1.4</v>
      </c>
      <c r="G1010">
        <v>1</v>
      </c>
      <c r="H1010">
        <v>1</v>
      </c>
      <c r="I1010">
        <v>0.71</v>
      </c>
      <c r="J1010">
        <v>13</v>
      </c>
      <c r="K1010">
        <v>305</v>
      </c>
      <c r="L1010">
        <v>29</v>
      </c>
      <c r="M1010">
        <v>750</v>
      </c>
      <c r="N1010">
        <v>9.64</v>
      </c>
      <c r="O1010">
        <v>0.61</v>
      </c>
      <c r="P1010">
        <v>17</v>
      </c>
      <c r="Q1010">
        <v>206</v>
      </c>
      <c r="R1010">
        <v>17</v>
      </c>
      <c r="S1010">
        <v>300</v>
      </c>
      <c r="T1010">
        <v>5.72</v>
      </c>
      <c r="U1010">
        <v>0</v>
      </c>
      <c r="V1010">
        <v>0</v>
      </c>
      <c r="W1010">
        <v>0</v>
      </c>
      <c r="X1010">
        <v>0</v>
      </c>
      <c r="Y1010">
        <v>0</v>
      </c>
      <c r="Z1010">
        <v>0</v>
      </c>
      <c r="AB1010" t="s">
        <v>963</v>
      </c>
      <c r="AD1010">
        <f t="shared" si="134"/>
        <v>30</v>
      </c>
      <c r="AE1010">
        <f t="shared" si="135"/>
        <v>17</v>
      </c>
      <c r="AF1010">
        <f t="shared" si="136"/>
        <v>0</v>
      </c>
      <c r="AG1010" s="7">
        <f t="shared" si="137"/>
        <v>4.098537867962472</v>
      </c>
      <c r="AH1010" s="7">
        <f t="shared" si="138"/>
        <v>2.5499999999999998</v>
      </c>
      <c r="AI1010" s="7"/>
      <c r="AJ1010" s="7"/>
      <c r="AK1010" s="7">
        <f t="shared" si="139"/>
        <v>-5.5414621320375286</v>
      </c>
      <c r="AL1010" s="7">
        <f t="shared" si="140"/>
        <v>-3.17</v>
      </c>
      <c r="AM1010" s="7">
        <f t="shared" si="141"/>
        <v>0</v>
      </c>
    </row>
    <row r="1011" spans="1:39" x14ac:dyDescent="0.25">
      <c r="A1011" t="s">
        <v>583</v>
      </c>
      <c r="B1011" t="s">
        <v>584</v>
      </c>
      <c r="C1011" s="6">
        <v>40464</v>
      </c>
      <c r="D1011">
        <v>2</v>
      </c>
      <c r="E1011">
        <v>2</v>
      </c>
      <c r="F1011">
        <v>1.4</v>
      </c>
      <c r="G1011">
        <v>1</v>
      </c>
      <c r="H1011">
        <v>1</v>
      </c>
      <c r="I1011">
        <v>1</v>
      </c>
      <c r="J1011">
        <v>8</v>
      </c>
      <c r="K1011">
        <v>2889</v>
      </c>
      <c r="L1011">
        <v>47</v>
      </c>
      <c r="M1011">
        <v>0</v>
      </c>
      <c r="N1011">
        <v>19.95</v>
      </c>
      <c r="O1011">
        <v>0.9</v>
      </c>
      <c r="P1011">
        <v>12</v>
      </c>
      <c r="Q1011">
        <v>1517</v>
      </c>
      <c r="R1011">
        <v>11</v>
      </c>
      <c r="S1011">
        <v>3000</v>
      </c>
      <c r="T1011">
        <v>10.119999999999999</v>
      </c>
      <c r="U1011">
        <v>0</v>
      </c>
      <c r="V1011">
        <v>0</v>
      </c>
      <c r="W1011">
        <v>0</v>
      </c>
      <c r="X1011">
        <v>0</v>
      </c>
      <c r="Y1011">
        <v>0</v>
      </c>
      <c r="Z1011">
        <v>0</v>
      </c>
      <c r="AB1011" t="s">
        <v>962</v>
      </c>
      <c r="AD1011">
        <f t="shared" si="134"/>
        <v>20</v>
      </c>
      <c r="AE1011">
        <f t="shared" si="135"/>
        <v>12</v>
      </c>
      <c r="AF1011">
        <f t="shared" si="136"/>
        <v>0</v>
      </c>
      <c r="AG1011" s="7">
        <f t="shared" si="137"/>
        <v>19.448141470535973</v>
      </c>
      <c r="AH1011" s="7">
        <f t="shared" si="138"/>
        <v>12.759866807286372</v>
      </c>
      <c r="AI1011" s="7"/>
      <c r="AJ1011" s="7"/>
      <c r="AK1011" s="7">
        <f t="shared" si="139"/>
        <v>-0.50185852946402676</v>
      </c>
      <c r="AL1011" s="7">
        <f t="shared" si="140"/>
        <v>2.6398668072863725</v>
      </c>
      <c r="AM1011" s="7">
        <f t="shared" si="141"/>
        <v>0</v>
      </c>
    </row>
    <row r="1012" spans="1:39" x14ac:dyDescent="0.25">
      <c r="A1012" t="s">
        <v>583</v>
      </c>
      <c r="B1012" t="s">
        <v>584</v>
      </c>
      <c r="C1012" s="6">
        <v>40465</v>
      </c>
      <c r="D1012">
        <v>2</v>
      </c>
      <c r="E1012">
        <v>3</v>
      </c>
      <c r="F1012">
        <v>1.4</v>
      </c>
      <c r="G1012">
        <v>1</v>
      </c>
      <c r="H1012">
        <v>1</v>
      </c>
      <c r="I1012">
        <v>1</v>
      </c>
      <c r="J1012">
        <v>15</v>
      </c>
      <c r="K1012">
        <v>2808</v>
      </c>
      <c r="L1012">
        <v>31</v>
      </c>
      <c r="M1012">
        <v>0</v>
      </c>
      <c r="N1012">
        <v>14.35</v>
      </c>
      <c r="O1012">
        <v>0.84</v>
      </c>
      <c r="P1012">
        <v>10</v>
      </c>
      <c r="Q1012">
        <v>1020</v>
      </c>
      <c r="R1012">
        <v>15</v>
      </c>
      <c r="S1012">
        <v>2000</v>
      </c>
      <c r="T1012">
        <v>7.38</v>
      </c>
      <c r="U1012">
        <v>0.71</v>
      </c>
      <c r="V1012">
        <v>6</v>
      </c>
      <c r="W1012">
        <v>485</v>
      </c>
      <c r="X1012">
        <v>6</v>
      </c>
      <c r="Y1012">
        <v>750</v>
      </c>
      <c r="Z1012">
        <v>3.96</v>
      </c>
      <c r="AB1012" t="s">
        <v>133</v>
      </c>
      <c r="AD1012">
        <f t="shared" si="134"/>
        <v>31</v>
      </c>
      <c r="AE1012">
        <f t="shared" si="135"/>
        <v>16</v>
      </c>
      <c r="AF1012">
        <f t="shared" si="136"/>
        <v>6</v>
      </c>
      <c r="AG1012" s="7">
        <f t="shared" si="137"/>
        <v>21.592844060144444</v>
      </c>
      <c r="AH1012" s="7">
        <f t="shared" si="138"/>
        <v>10.563591150549295</v>
      </c>
      <c r="AI1012" s="7"/>
      <c r="AJ1012" s="7"/>
      <c r="AK1012" s="7">
        <f t="shared" si="139"/>
        <v>7.2428440601444439</v>
      </c>
      <c r="AL1012" s="7">
        <f t="shared" si="140"/>
        <v>3.1835911505492946</v>
      </c>
      <c r="AM1012" s="7">
        <f t="shared" si="141"/>
        <v>-3.96</v>
      </c>
    </row>
    <row r="1013" spans="1:39" x14ac:dyDescent="0.25">
      <c r="A1013" t="s">
        <v>583</v>
      </c>
      <c r="B1013" t="s">
        <v>584</v>
      </c>
      <c r="C1013" s="6">
        <v>40466</v>
      </c>
      <c r="D1013">
        <v>2</v>
      </c>
      <c r="E1013">
        <v>3</v>
      </c>
      <c r="F1013">
        <v>1.4</v>
      </c>
      <c r="G1013">
        <v>1</v>
      </c>
      <c r="H1013">
        <v>1</v>
      </c>
      <c r="I1013">
        <v>1</v>
      </c>
      <c r="J1013">
        <v>11</v>
      </c>
      <c r="K1013">
        <v>2738</v>
      </c>
      <c r="L1013">
        <v>20</v>
      </c>
      <c r="M1013">
        <v>0</v>
      </c>
      <c r="N1013">
        <v>10.5</v>
      </c>
      <c r="O1013">
        <v>0.84</v>
      </c>
      <c r="P1013">
        <v>5</v>
      </c>
      <c r="Q1013">
        <v>1015</v>
      </c>
      <c r="R1013">
        <v>10</v>
      </c>
      <c r="S1013">
        <v>2000</v>
      </c>
      <c r="T1013">
        <v>5.9</v>
      </c>
      <c r="U1013">
        <v>0.71</v>
      </c>
      <c r="V1013">
        <v>5</v>
      </c>
      <c r="W1013">
        <v>483</v>
      </c>
      <c r="X1013">
        <v>5</v>
      </c>
      <c r="Y1013">
        <v>750</v>
      </c>
      <c r="Z1013">
        <v>3.71</v>
      </c>
      <c r="AB1013" t="s">
        <v>38</v>
      </c>
      <c r="AD1013">
        <f t="shared" si="134"/>
        <v>21</v>
      </c>
      <c r="AE1013">
        <f t="shared" si="135"/>
        <v>10</v>
      </c>
      <c r="AF1013">
        <f t="shared" si="136"/>
        <v>5</v>
      </c>
      <c r="AG1013" s="7">
        <f t="shared" si="137"/>
        <v>19.184471878313389</v>
      </c>
      <c r="AH1013" s="7">
        <f t="shared" si="138"/>
        <v>9.7779964805409527</v>
      </c>
      <c r="AI1013" s="7"/>
      <c r="AJ1013" s="7"/>
      <c r="AK1013" s="7">
        <f t="shared" si="139"/>
        <v>8.6844718783133885</v>
      </c>
      <c r="AL1013" s="7">
        <f t="shared" si="140"/>
        <v>3.8779964805409524</v>
      </c>
      <c r="AM1013" s="7">
        <f t="shared" si="141"/>
        <v>-3.71</v>
      </c>
    </row>
    <row r="1014" spans="1:39" x14ac:dyDescent="0.25">
      <c r="A1014" t="s">
        <v>583</v>
      </c>
      <c r="B1014" t="s">
        <v>584</v>
      </c>
      <c r="C1014" s="6">
        <v>40467</v>
      </c>
      <c r="D1014">
        <v>2</v>
      </c>
      <c r="E1014">
        <v>3</v>
      </c>
      <c r="F1014">
        <v>1.4</v>
      </c>
      <c r="G1014">
        <v>1</v>
      </c>
      <c r="H1014">
        <v>1</v>
      </c>
      <c r="I1014">
        <v>1</v>
      </c>
      <c r="J1014">
        <v>6</v>
      </c>
      <c r="K1014">
        <v>3268</v>
      </c>
      <c r="L1014">
        <v>9</v>
      </c>
      <c r="M1014">
        <v>0</v>
      </c>
      <c r="N1014">
        <v>6.65</v>
      </c>
      <c r="O1014">
        <v>0.84</v>
      </c>
      <c r="P1014">
        <v>2</v>
      </c>
      <c r="Q1014">
        <v>867</v>
      </c>
      <c r="R1014">
        <v>5</v>
      </c>
      <c r="S1014">
        <v>2000</v>
      </c>
      <c r="T1014">
        <v>4.43</v>
      </c>
      <c r="U1014">
        <v>0.71</v>
      </c>
      <c r="V1014">
        <v>3</v>
      </c>
      <c r="W1014">
        <v>521</v>
      </c>
      <c r="X1014">
        <v>3</v>
      </c>
      <c r="Y1014">
        <v>750</v>
      </c>
      <c r="Z1014">
        <v>3.21</v>
      </c>
      <c r="AB1014" t="s">
        <v>585</v>
      </c>
      <c r="AD1014">
        <f t="shared" si="134"/>
        <v>11</v>
      </c>
      <c r="AE1014">
        <f t="shared" si="135"/>
        <v>5</v>
      </c>
      <c r="AF1014">
        <f t="shared" si="136"/>
        <v>3</v>
      </c>
      <c r="AG1014" s="7">
        <f t="shared" si="137"/>
        <v>18.464333612013991</v>
      </c>
      <c r="AH1014" s="7">
        <f t="shared" si="138"/>
        <v>8.2374787162477716</v>
      </c>
      <c r="AI1014" s="7"/>
      <c r="AJ1014" s="7"/>
      <c r="AK1014" s="7">
        <f t="shared" si="139"/>
        <v>11.814333612013991</v>
      </c>
      <c r="AL1014" s="7">
        <f t="shared" si="140"/>
        <v>3.8074787162477719</v>
      </c>
      <c r="AM1014" s="7">
        <f t="shared" si="141"/>
        <v>-3.21</v>
      </c>
    </row>
    <row r="1015" spans="1:39" x14ac:dyDescent="0.25">
      <c r="A1015" t="s">
        <v>583</v>
      </c>
      <c r="B1015" t="s">
        <v>584</v>
      </c>
      <c r="C1015" s="6">
        <v>40467</v>
      </c>
      <c r="D1015">
        <v>2</v>
      </c>
      <c r="E1015">
        <v>2</v>
      </c>
      <c r="F1015">
        <v>1.4</v>
      </c>
      <c r="G1015">
        <v>1</v>
      </c>
      <c r="H1015">
        <v>1</v>
      </c>
      <c r="I1015">
        <v>1</v>
      </c>
      <c r="J1015">
        <v>5</v>
      </c>
      <c r="K1015">
        <v>4215</v>
      </c>
      <c r="L1015">
        <v>40</v>
      </c>
      <c r="M1015">
        <v>0</v>
      </c>
      <c r="N1015">
        <v>17.5</v>
      </c>
      <c r="O1015">
        <v>0.97</v>
      </c>
      <c r="P1015">
        <v>7</v>
      </c>
      <c r="Q1015">
        <v>2050</v>
      </c>
      <c r="R1015">
        <v>7</v>
      </c>
      <c r="S1015">
        <v>5000</v>
      </c>
      <c r="T1015">
        <v>12.57</v>
      </c>
      <c r="U1015">
        <v>0</v>
      </c>
      <c r="V1015">
        <v>0</v>
      </c>
      <c r="W1015">
        <v>0</v>
      </c>
      <c r="X1015">
        <v>0</v>
      </c>
      <c r="Y1015">
        <v>0</v>
      </c>
      <c r="Z1015">
        <v>0</v>
      </c>
      <c r="AA1015" t="s">
        <v>1105</v>
      </c>
      <c r="AD1015">
        <f t="shared" si="134"/>
        <v>12</v>
      </c>
      <c r="AE1015">
        <f t="shared" si="135"/>
        <v>7</v>
      </c>
      <c r="AF1015">
        <f t="shared" si="136"/>
        <v>0</v>
      </c>
      <c r="AG1015" s="7">
        <f t="shared" si="137"/>
        <v>20.876228008398677</v>
      </c>
      <c r="AH1015" s="7">
        <f t="shared" si="138"/>
        <v>14.040182697469337</v>
      </c>
      <c r="AI1015" s="7"/>
      <c r="AJ1015" s="7"/>
      <c r="AK1015" s="7">
        <f t="shared" si="139"/>
        <v>3.3762280083986766</v>
      </c>
      <c r="AL1015" s="7">
        <f t="shared" si="140"/>
        <v>1.4701826974693368</v>
      </c>
      <c r="AM1015" s="7">
        <f t="shared" si="141"/>
        <v>0</v>
      </c>
    </row>
    <row r="1016" spans="1:39" x14ac:dyDescent="0.25">
      <c r="A1016" t="s">
        <v>583</v>
      </c>
      <c r="B1016" t="s">
        <v>584</v>
      </c>
      <c r="C1016" s="6">
        <v>40467</v>
      </c>
      <c r="D1016">
        <v>2</v>
      </c>
      <c r="E1016">
        <v>1</v>
      </c>
      <c r="F1016">
        <v>1.4</v>
      </c>
      <c r="G1016">
        <v>1</v>
      </c>
      <c r="H1016">
        <v>1</v>
      </c>
      <c r="I1016">
        <v>0.9</v>
      </c>
      <c r="J1016">
        <v>7</v>
      </c>
      <c r="K1016">
        <v>1538</v>
      </c>
      <c r="L1016">
        <v>27</v>
      </c>
      <c r="M1016">
        <v>3000</v>
      </c>
      <c r="N1016">
        <v>11.66</v>
      </c>
      <c r="O1016">
        <v>0</v>
      </c>
      <c r="P1016">
        <v>0</v>
      </c>
      <c r="Q1016">
        <v>0</v>
      </c>
      <c r="R1016">
        <v>0</v>
      </c>
      <c r="S1016">
        <v>0</v>
      </c>
      <c r="T1016">
        <v>0</v>
      </c>
      <c r="U1016">
        <v>0</v>
      </c>
      <c r="V1016">
        <v>0</v>
      </c>
      <c r="W1016">
        <v>0</v>
      </c>
      <c r="X1016">
        <v>0</v>
      </c>
      <c r="Y1016">
        <v>0</v>
      </c>
      <c r="Z1016">
        <v>0</v>
      </c>
      <c r="AA1016" t="s">
        <v>1321</v>
      </c>
      <c r="AD1016">
        <f t="shared" si="134"/>
        <v>7</v>
      </c>
      <c r="AE1016">
        <f t="shared" si="135"/>
        <v>0</v>
      </c>
      <c r="AF1016">
        <f t="shared" si="136"/>
        <v>0</v>
      </c>
      <c r="AG1016" s="7">
        <f t="shared" si="137"/>
        <v>12.054258714271539</v>
      </c>
      <c r="AH1016" s="7" t="e">
        <f t="shared" si="138"/>
        <v>#NUM!</v>
      </c>
      <c r="AI1016" s="7"/>
      <c r="AJ1016" s="7"/>
      <c r="AK1016" s="7">
        <f t="shared" si="139"/>
        <v>0.39425871427153858</v>
      </c>
      <c r="AL1016" s="7" t="e">
        <f t="shared" si="140"/>
        <v>#NUM!</v>
      </c>
      <c r="AM1016" s="7">
        <f t="shared" si="141"/>
        <v>0</v>
      </c>
    </row>
    <row r="1017" spans="1:39" x14ac:dyDescent="0.25">
      <c r="A1017" t="s">
        <v>583</v>
      </c>
      <c r="B1017" t="s">
        <v>584</v>
      </c>
      <c r="C1017" s="6">
        <v>40467</v>
      </c>
      <c r="D1017">
        <v>2</v>
      </c>
      <c r="E1017">
        <v>1</v>
      </c>
      <c r="F1017">
        <v>1.4</v>
      </c>
      <c r="G1017">
        <v>1</v>
      </c>
      <c r="H1017">
        <v>1</v>
      </c>
      <c r="I1017">
        <v>0.72</v>
      </c>
      <c r="J1017">
        <v>7</v>
      </c>
      <c r="K1017">
        <v>681</v>
      </c>
      <c r="L1017">
        <v>12</v>
      </c>
      <c r="M1017">
        <v>3000</v>
      </c>
      <c r="N1017">
        <v>5.57</v>
      </c>
      <c r="O1017">
        <v>0</v>
      </c>
      <c r="P1017">
        <v>0</v>
      </c>
      <c r="Q1017">
        <v>0</v>
      </c>
      <c r="R1017">
        <v>0</v>
      </c>
      <c r="S1017">
        <v>0</v>
      </c>
      <c r="T1017">
        <v>0</v>
      </c>
      <c r="U1017">
        <v>0</v>
      </c>
      <c r="V1017">
        <v>0</v>
      </c>
      <c r="W1017">
        <v>0</v>
      </c>
      <c r="X1017">
        <v>0</v>
      </c>
      <c r="Y1017">
        <v>0</v>
      </c>
      <c r="Z1017">
        <v>0</v>
      </c>
      <c r="AA1017" t="s">
        <v>1322</v>
      </c>
      <c r="AD1017">
        <f t="shared" si="134"/>
        <v>7</v>
      </c>
      <c r="AE1017">
        <f t="shared" si="135"/>
        <v>0</v>
      </c>
      <c r="AF1017">
        <f t="shared" si="136"/>
        <v>0</v>
      </c>
      <c r="AG1017" s="7">
        <f t="shared" si="137"/>
        <v>7.095159043270594</v>
      </c>
      <c r="AH1017" s="7" t="e">
        <f t="shared" si="138"/>
        <v>#NUM!</v>
      </c>
      <c r="AI1017" s="7"/>
      <c r="AJ1017" s="7"/>
      <c r="AK1017" s="7">
        <f t="shared" si="139"/>
        <v>1.5251590432705937</v>
      </c>
      <c r="AL1017" s="7" t="e">
        <f t="shared" si="140"/>
        <v>#NUM!</v>
      </c>
      <c r="AM1017" s="7">
        <f t="shared" si="141"/>
        <v>0</v>
      </c>
    </row>
    <row r="1018" spans="1:39" x14ac:dyDescent="0.25">
      <c r="A1018" t="s">
        <v>583</v>
      </c>
      <c r="B1018" t="s">
        <v>584</v>
      </c>
      <c r="C1018" s="6">
        <v>40467</v>
      </c>
      <c r="D1018">
        <v>2</v>
      </c>
      <c r="E1018">
        <v>1</v>
      </c>
      <c r="F1018">
        <v>1.4</v>
      </c>
      <c r="G1018">
        <v>1</v>
      </c>
      <c r="H1018">
        <v>1</v>
      </c>
      <c r="I1018">
        <v>0.64</v>
      </c>
      <c r="J1018">
        <v>7</v>
      </c>
      <c r="K1018">
        <v>410</v>
      </c>
      <c r="L1018">
        <v>9</v>
      </c>
      <c r="M1018">
        <v>3000</v>
      </c>
      <c r="N1018">
        <v>4.28</v>
      </c>
      <c r="O1018">
        <v>0</v>
      </c>
      <c r="P1018">
        <v>0</v>
      </c>
      <c r="Q1018">
        <v>0</v>
      </c>
      <c r="R1018">
        <v>0</v>
      </c>
      <c r="S1018">
        <v>0</v>
      </c>
      <c r="T1018">
        <v>0</v>
      </c>
      <c r="U1018">
        <v>0</v>
      </c>
      <c r="V1018">
        <v>0</v>
      </c>
      <c r="W1018">
        <v>0</v>
      </c>
      <c r="X1018">
        <v>0</v>
      </c>
      <c r="Y1018">
        <v>0</v>
      </c>
      <c r="Z1018">
        <v>0</v>
      </c>
      <c r="AA1018" t="s">
        <v>1323</v>
      </c>
      <c r="AD1018">
        <f t="shared" si="134"/>
        <v>7</v>
      </c>
      <c r="AE1018">
        <f t="shared" si="135"/>
        <v>0</v>
      </c>
      <c r="AF1018">
        <f t="shared" si="136"/>
        <v>0</v>
      </c>
      <c r="AG1018" s="7">
        <f t="shared" si="137"/>
        <v>4.4911905730199004</v>
      </c>
      <c r="AH1018" s="7" t="e">
        <f t="shared" si="138"/>
        <v>#NUM!</v>
      </c>
      <c r="AI1018" s="7"/>
      <c r="AJ1018" s="7"/>
      <c r="AK1018" s="7">
        <f t="shared" si="139"/>
        <v>0.21119057301990019</v>
      </c>
      <c r="AL1018" s="7" t="e">
        <f t="shared" si="140"/>
        <v>#NUM!</v>
      </c>
      <c r="AM1018" s="7">
        <f t="shared" si="141"/>
        <v>0</v>
      </c>
    </row>
    <row r="1019" spans="1:39" x14ac:dyDescent="0.25">
      <c r="A1019" t="s">
        <v>583</v>
      </c>
      <c r="B1019" t="s">
        <v>584</v>
      </c>
      <c r="C1019" s="6">
        <v>40467</v>
      </c>
      <c r="D1019">
        <v>2</v>
      </c>
      <c r="E1019">
        <v>1</v>
      </c>
      <c r="F1019">
        <v>1.4</v>
      </c>
      <c r="G1019">
        <v>1</v>
      </c>
      <c r="H1019">
        <v>1</v>
      </c>
      <c r="I1019">
        <v>0.61</v>
      </c>
      <c r="J1019">
        <v>7</v>
      </c>
      <c r="K1019">
        <v>210</v>
      </c>
      <c r="L1019">
        <v>7</v>
      </c>
      <c r="M1019">
        <v>3000</v>
      </c>
      <c r="N1019">
        <v>3.65</v>
      </c>
      <c r="O1019">
        <v>0</v>
      </c>
      <c r="P1019">
        <v>0</v>
      </c>
      <c r="Q1019">
        <v>0</v>
      </c>
      <c r="R1019">
        <v>0</v>
      </c>
      <c r="S1019">
        <v>0</v>
      </c>
      <c r="T1019">
        <v>0</v>
      </c>
      <c r="U1019">
        <v>0</v>
      </c>
      <c r="V1019">
        <v>0</v>
      </c>
      <c r="W1019">
        <v>0</v>
      </c>
      <c r="X1019">
        <v>0</v>
      </c>
      <c r="Y1019">
        <v>0</v>
      </c>
      <c r="Z1019">
        <v>0</v>
      </c>
      <c r="AA1019" t="s">
        <v>1324</v>
      </c>
      <c r="AD1019">
        <f t="shared" si="134"/>
        <v>7</v>
      </c>
      <c r="AE1019">
        <f t="shared" si="135"/>
        <v>0</v>
      </c>
      <c r="AF1019">
        <f t="shared" si="136"/>
        <v>0</v>
      </c>
      <c r="AG1019" s="7">
        <f t="shared" si="137"/>
        <v>2.25</v>
      </c>
      <c r="AH1019" s="7" t="e">
        <f t="shared" si="138"/>
        <v>#NUM!</v>
      </c>
      <c r="AI1019" s="7"/>
      <c r="AJ1019" s="7"/>
      <c r="AK1019" s="7">
        <f t="shared" si="139"/>
        <v>-1.4</v>
      </c>
      <c r="AL1019" s="7" t="e">
        <f t="shared" si="140"/>
        <v>#NUM!</v>
      </c>
      <c r="AM1019" s="7">
        <f t="shared" si="141"/>
        <v>0</v>
      </c>
    </row>
    <row r="1020" spans="1:39" x14ac:dyDescent="0.25">
      <c r="A1020" t="s">
        <v>515</v>
      </c>
      <c r="B1020" t="s">
        <v>519</v>
      </c>
      <c r="C1020" s="6">
        <v>40425</v>
      </c>
      <c r="D1020">
        <v>2</v>
      </c>
      <c r="E1020">
        <v>3</v>
      </c>
      <c r="F1020">
        <v>1.4</v>
      </c>
      <c r="G1020">
        <v>1</v>
      </c>
      <c r="H1020">
        <v>1</v>
      </c>
      <c r="I1020">
        <v>1</v>
      </c>
      <c r="J1020">
        <v>10</v>
      </c>
      <c r="K1020">
        <v>2205</v>
      </c>
      <c r="L1020">
        <v>30</v>
      </c>
      <c r="M1020">
        <v>0</v>
      </c>
      <c r="N1020">
        <v>14</v>
      </c>
      <c r="O1020">
        <v>0.84</v>
      </c>
      <c r="P1020">
        <v>12</v>
      </c>
      <c r="Q1020">
        <v>900</v>
      </c>
      <c r="R1020">
        <v>20</v>
      </c>
      <c r="S1020">
        <v>2000</v>
      </c>
      <c r="T1020">
        <v>8.86</v>
      </c>
      <c r="U1020">
        <v>0.71</v>
      </c>
      <c r="V1020">
        <v>9</v>
      </c>
      <c r="W1020">
        <v>476</v>
      </c>
      <c r="X1020">
        <v>10</v>
      </c>
      <c r="Y1020">
        <v>750</v>
      </c>
      <c r="Z1020">
        <v>4.95</v>
      </c>
      <c r="AB1020" t="s">
        <v>119</v>
      </c>
      <c r="AD1020">
        <f t="shared" si="134"/>
        <v>31</v>
      </c>
      <c r="AE1020">
        <f t="shared" si="135"/>
        <v>21</v>
      </c>
      <c r="AF1020">
        <f t="shared" si="136"/>
        <v>9</v>
      </c>
      <c r="AG1020" s="7">
        <f t="shared" si="137"/>
        <v>19.22423144223535</v>
      </c>
      <c r="AH1020" s="7">
        <f t="shared" si="138"/>
        <v>10.303077620864981</v>
      </c>
      <c r="AI1020" s="7"/>
      <c r="AJ1020" s="7"/>
      <c r="AK1020" s="7">
        <f t="shared" si="139"/>
        <v>5.2242314422353502</v>
      </c>
      <c r="AL1020" s="7">
        <f t="shared" si="140"/>
        <v>1.4430776208649814</v>
      </c>
      <c r="AM1020" s="7">
        <f t="shared" si="141"/>
        <v>-4.95</v>
      </c>
    </row>
    <row r="1021" spans="1:39" x14ac:dyDescent="0.25">
      <c r="A1021" t="s">
        <v>515</v>
      </c>
      <c r="B1021" t="s">
        <v>519</v>
      </c>
      <c r="C1021" s="6">
        <v>40426</v>
      </c>
      <c r="D1021">
        <v>2</v>
      </c>
      <c r="E1021">
        <v>3</v>
      </c>
      <c r="F1021">
        <v>1.4</v>
      </c>
      <c r="G1021">
        <v>1</v>
      </c>
      <c r="H1021">
        <v>1</v>
      </c>
      <c r="I1021">
        <v>1</v>
      </c>
      <c r="J1021">
        <v>5</v>
      </c>
      <c r="K1021">
        <v>2232</v>
      </c>
      <c r="L1021">
        <v>11</v>
      </c>
      <c r="M1021">
        <v>0</v>
      </c>
      <c r="N1021">
        <v>7.35</v>
      </c>
      <c r="O1021">
        <v>0.84</v>
      </c>
      <c r="P1021">
        <v>5</v>
      </c>
      <c r="Q1021">
        <v>1160</v>
      </c>
      <c r="R1021">
        <v>7</v>
      </c>
      <c r="S1021">
        <v>2000</v>
      </c>
      <c r="T1021">
        <v>5.0199999999999996</v>
      </c>
      <c r="U1021">
        <v>0.71</v>
      </c>
      <c r="V1021">
        <v>2</v>
      </c>
      <c r="W1021">
        <v>442</v>
      </c>
      <c r="X1021">
        <v>2</v>
      </c>
      <c r="Y1021">
        <v>750</v>
      </c>
      <c r="Z1021">
        <v>0</v>
      </c>
      <c r="AB1021" t="s">
        <v>149</v>
      </c>
      <c r="AD1021">
        <f t="shared" si="134"/>
        <v>12</v>
      </c>
      <c r="AE1021">
        <f t="shared" si="135"/>
        <v>7</v>
      </c>
      <c r="AF1021">
        <f t="shared" si="136"/>
        <v>2</v>
      </c>
      <c r="AG1021" s="7">
        <f t="shared" si="137"/>
        <v>15.628833132010261</v>
      </c>
      <c r="AH1021" s="7">
        <f t="shared" si="138"/>
        <v>10.226000943562788</v>
      </c>
      <c r="AI1021" s="7"/>
      <c r="AJ1021" s="7"/>
      <c r="AK1021" s="7">
        <f t="shared" si="139"/>
        <v>8.2788331320102611</v>
      </c>
      <c r="AL1021" s="7">
        <f t="shared" si="140"/>
        <v>5.2060009435627883</v>
      </c>
      <c r="AM1021" s="7">
        <f t="shared" si="141"/>
        <v>0</v>
      </c>
    </row>
    <row r="1022" spans="1:39" x14ac:dyDescent="0.25">
      <c r="A1022" t="s">
        <v>515</v>
      </c>
      <c r="B1022" t="s">
        <v>519</v>
      </c>
      <c r="C1022" s="6">
        <v>40426</v>
      </c>
      <c r="D1022">
        <v>2</v>
      </c>
      <c r="E1022">
        <v>3</v>
      </c>
      <c r="F1022">
        <v>1.4</v>
      </c>
      <c r="G1022">
        <v>1</v>
      </c>
      <c r="H1022">
        <v>1</v>
      </c>
      <c r="I1022">
        <v>1</v>
      </c>
      <c r="J1022">
        <v>9</v>
      </c>
      <c r="K1022">
        <v>2160</v>
      </c>
      <c r="L1022">
        <v>19</v>
      </c>
      <c r="M1022">
        <v>0</v>
      </c>
      <c r="N1022">
        <v>10.15</v>
      </c>
      <c r="O1022">
        <v>0.84</v>
      </c>
      <c r="P1022">
        <v>5</v>
      </c>
      <c r="Q1022">
        <v>879</v>
      </c>
      <c r="R1022">
        <v>11</v>
      </c>
      <c r="S1022">
        <v>2000</v>
      </c>
      <c r="T1022">
        <v>6.2</v>
      </c>
      <c r="U1022">
        <v>0.71</v>
      </c>
      <c r="V1022">
        <v>7</v>
      </c>
      <c r="W1022">
        <v>513</v>
      </c>
      <c r="X1022">
        <v>7</v>
      </c>
      <c r="Y1022">
        <v>750</v>
      </c>
      <c r="Z1022">
        <v>4.2</v>
      </c>
      <c r="AB1022" t="s">
        <v>204</v>
      </c>
      <c r="AD1022">
        <f t="shared" si="134"/>
        <v>21</v>
      </c>
      <c r="AE1022">
        <f t="shared" si="135"/>
        <v>12</v>
      </c>
      <c r="AF1022">
        <f t="shared" si="136"/>
        <v>7</v>
      </c>
      <c r="AG1022" s="7">
        <f t="shared" si="137"/>
        <v>17.10563839329544</v>
      </c>
      <c r="AH1022" s="7">
        <f t="shared" si="138"/>
        <v>9.1131596950705553</v>
      </c>
      <c r="AI1022" s="7"/>
      <c r="AJ1022" s="7"/>
      <c r="AK1022" s="7">
        <f t="shared" si="139"/>
        <v>6.9556383932954393</v>
      </c>
      <c r="AL1022" s="7">
        <f t="shared" si="140"/>
        <v>2.9131596950705552</v>
      </c>
      <c r="AM1022" s="7">
        <f t="shared" si="141"/>
        <v>-4.2</v>
      </c>
    </row>
    <row r="1023" spans="1:39" x14ac:dyDescent="0.25">
      <c r="A1023" t="s">
        <v>515</v>
      </c>
      <c r="B1023" t="s">
        <v>519</v>
      </c>
      <c r="C1023" s="6">
        <v>40427</v>
      </c>
      <c r="D1023">
        <v>2</v>
      </c>
      <c r="E1023">
        <v>3</v>
      </c>
      <c r="F1023">
        <v>1.4</v>
      </c>
      <c r="G1023">
        <v>1</v>
      </c>
      <c r="H1023">
        <v>1</v>
      </c>
      <c r="I1023">
        <v>0.84</v>
      </c>
      <c r="J1023">
        <v>13</v>
      </c>
      <c r="K1023">
        <v>625</v>
      </c>
      <c r="L1023">
        <v>38</v>
      </c>
      <c r="M1023">
        <v>2000</v>
      </c>
      <c r="N1023">
        <v>14.17</v>
      </c>
      <c r="O1023">
        <v>0.71</v>
      </c>
      <c r="P1023">
        <v>10</v>
      </c>
      <c r="Q1023">
        <v>402</v>
      </c>
      <c r="R1023">
        <v>25</v>
      </c>
      <c r="S1023">
        <v>750</v>
      </c>
      <c r="T1023">
        <v>8.65</v>
      </c>
      <c r="U1023">
        <v>0.65</v>
      </c>
      <c r="V1023">
        <v>15</v>
      </c>
      <c r="W1023">
        <v>290</v>
      </c>
      <c r="X1023">
        <v>16</v>
      </c>
      <c r="Y1023">
        <v>500</v>
      </c>
      <c r="Z1023">
        <v>5.91</v>
      </c>
      <c r="AA1023" t="s">
        <v>813</v>
      </c>
      <c r="AD1023">
        <f t="shared" si="134"/>
        <v>38</v>
      </c>
      <c r="AE1023">
        <f t="shared" si="135"/>
        <v>25</v>
      </c>
      <c r="AF1023">
        <f t="shared" si="136"/>
        <v>15</v>
      </c>
      <c r="AG1023" s="7">
        <f t="shared" si="137"/>
        <v>9.369369209791703</v>
      </c>
      <c r="AH1023" s="7">
        <f t="shared" si="138"/>
        <v>5.4526375753962943</v>
      </c>
      <c r="AI1023" s="7"/>
      <c r="AJ1023" s="7"/>
      <c r="AK1023" s="7">
        <f t="shared" si="139"/>
        <v>-4.800630790208297</v>
      </c>
      <c r="AL1023" s="7">
        <f t="shared" si="140"/>
        <v>-3.197362424603706</v>
      </c>
      <c r="AM1023" s="7">
        <f t="shared" si="141"/>
        <v>-5.91</v>
      </c>
    </row>
    <row r="1024" spans="1:39" x14ac:dyDescent="0.25">
      <c r="A1024" t="s">
        <v>515</v>
      </c>
      <c r="B1024" t="s">
        <v>519</v>
      </c>
      <c r="C1024" s="6">
        <v>40427</v>
      </c>
      <c r="D1024">
        <v>2</v>
      </c>
      <c r="E1024">
        <v>2</v>
      </c>
      <c r="F1024">
        <v>1.4</v>
      </c>
      <c r="G1024">
        <v>1</v>
      </c>
      <c r="H1024">
        <v>1</v>
      </c>
      <c r="I1024">
        <v>1</v>
      </c>
      <c r="J1024">
        <v>15</v>
      </c>
      <c r="K1024">
        <v>5012</v>
      </c>
      <c r="L1024">
        <v>60</v>
      </c>
      <c r="M1024">
        <v>0</v>
      </c>
      <c r="N1024">
        <v>24.5</v>
      </c>
      <c r="O1024">
        <v>0.9</v>
      </c>
      <c r="P1024">
        <v>7</v>
      </c>
      <c r="Q1024">
        <v>2656</v>
      </c>
      <c r="R1024">
        <v>8</v>
      </c>
      <c r="S1024">
        <v>3000</v>
      </c>
      <c r="T1024">
        <v>12.3</v>
      </c>
      <c r="U1024">
        <v>0</v>
      </c>
      <c r="V1024">
        <v>0</v>
      </c>
      <c r="W1024">
        <v>0</v>
      </c>
      <c r="X1024">
        <v>0</v>
      </c>
      <c r="Y1024">
        <v>0</v>
      </c>
      <c r="Z1024">
        <v>0</v>
      </c>
      <c r="AA1024" t="s">
        <v>1096</v>
      </c>
      <c r="AD1024">
        <f t="shared" si="134"/>
        <v>22</v>
      </c>
      <c r="AE1024">
        <f t="shared" si="135"/>
        <v>7</v>
      </c>
      <c r="AF1024">
        <f t="shared" si="136"/>
        <v>0</v>
      </c>
      <c r="AG1024" s="7">
        <f t="shared" si="137"/>
        <v>25.219004564360418</v>
      </c>
      <c r="AH1024" s="7">
        <f t="shared" si="138"/>
        <v>15.937284012705849</v>
      </c>
      <c r="AI1024" s="7"/>
      <c r="AJ1024" s="7"/>
      <c r="AK1024" s="7">
        <f t="shared" si="139"/>
        <v>0.71900456436041793</v>
      </c>
      <c r="AL1024" s="7">
        <f t="shared" si="140"/>
        <v>3.6372840127058481</v>
      </c>
      <c r="AM1024" s="7">
        <f t="shared" si="141"/>
        <v>0</v>
      </c>
    </row>
    <row r="1025" spans="1:39" x14ac:dyDescent="0.25">
      <c r="A1025" t="s">
        <v>515</v>
      </c>
      <c r="B1025" t="s">
        <v>517</v>
      </c>
      <c r="C1025" s="6">
        <v>40423</v>
      </c>
      <c r="D1025">
        <v>2</v>
      </c>
      <c r="E1025">
        <v>3</v>
      </c>
      <c r="F1025">
        <v>1.4</v>
      </c>
      <c r="G1025">
        <v>1</v>
      </c>
      <c r="H1025">
        <v>1</v>
      </c>
      <c r="I1025">
        <v>1</v>
      </c>
      <c r="J1025">
        <v>14</v>
      </c>
      <c r="K1025">
        <v>2333</v>
      </c>
      <c r="L1025">
        <v>29</v>
      </c>
      <c r="M1025">
        <v>0</v>
      </c>
      <c r="N1025">
        <v>13.65</v>
      </c>
      <c r="O1025">
        <v>0.84</v>
      </c>
      <c r="P1025">
        <v>9</v>
      </c>
      <c r="Q1025">
        <v>896</v>
      </c>
      <c r="R1025">
        <v>16</v>
      </c>
      <c r="S1025">
        <v>2000</v>
      </c>
      <c r="T1025">
        <v>7.67</v>
      </c>
      <c r="U1025">
        <v>0.71</v>
      </c>
      <c r="V1025">
        <v>8</v>
      </c>
      <c r="W1025">
        <v>360</v>
      </c>
      <c r="X1025">
        <v>7</v>
      </c>
      <c r="Y1025">
        <v>750</v>
      </c>
      <c r="Z1025">
        <v>4.2</v>
      </c>
      <c r="AB1025" t="s">
        <v>518</v>
      </c>
      <c r="AD1025">
        <f t="shared" si="134"/>
        <v>31</v>
      </c>
      <c r="AE1025">
        <f t="shared" si="135"/>
        <v>17</v>
      </c>
      <c r="AF1025">
        <f t="shared" si="136"/>
        <v>8</v>
      </c>
      <c r="AG1025" s="7">
        <f t="shared" si="137"/>
        <v>19.766639909963803</v>
      </c>
      <c r="AH1025" s="7">
        <f t="shared" si="138"/>
        <v>9.810272802150326</v>
      </c>
      <c r="AI1025" s="7"/>
      <c r="AJ1025" s="7"/>
      <c r="AK1025" s="7">
        <f t="shared" si="139"/>
        <v>6.1166399099638031</v>
      </c>
      <c r="AL1025" s="7">
        <f t="shared" si="140"/>
        <v>2.1402728021503261</v>
      </c>
      <c r="AM1025" s="7">
        <f t="shared" si="141"/>
        <v>-4.2</v>
      </c>
    </row>
    <row r="1026" spans="1:39" x14ac:dyDescent="0.25">
      <c r="A1026" t="s">
        <v>515</v>
      </c>
      <c r="B1026" t="s">
        <v>517</v>
      </c>
      <c r="C1026" s="6">
        <v>40424</v>
      </c>
      <c r="D1026">
        <v>2</v>
      </c>
      <c r="E1026">
        <v>3</v>
      </c>
      <c r="F1026">
        <v>1.4</v>
      </c>
      <c r="G1026">
        <v>1</v>
      </c>
      <c r="H1026">
        <v>1</v>
      </c>
      <c r="I1026">
        <v>1</v>
      </c>
      <c r="J1026">
        <v>14</v>
      </c>
      <c r="K1026">
        <v>2288</v>
      </c>
      <c r="L1026">
        <v>43</v>
      </c>
      <c r="M1026">
        <v>0</v>
      </c>
      <c r="N1026">
        <v>18.55</v>
      </c>
      <c r="O1026">
        <v>0.84</v>
      </c>
      <c r="P1026">
        <v>12</v>
      </c>
      <c r="Q1026">
        <v>793</v>
      </c>
      <c r="R1026">
        <v>30</v>
      </c>
      <c r="S1026">
        <v>2000</v>
      </c>
      <c r="T1026">
        <v>11.81</v>
      </c>
      <c r="U1026">
        <v>0.71</v>
      </c>
      <c r="V1026">
        <v>17</v>
      </c>
      <c r="W1026">
        <v>459</v>
      </c>
      <c r="X1026">
        <v>17</v>
      </c>
      <c r="Y1026">
        <v>750</v>
      </c>
      <c r="Z1026">
        <v>6.68</v>
      </c>
      <c r="AA1026" t="s">
        <v>811</v>
      </c>
      <c r="AD1026">
        <f t="shared" ref="AD1026:AD1089" si="142">(J1026+P1026+V1026)</f>
        <v>43</v>
      </c>
      <c r="AE1026">
        <f t="shared" ref="AE1026:AE1089" si="143">(+P1026+V1026)</f>
        <v>29</v>
      </c>
      <c r="AF1026">
        <f t="shared" ref="AF1026:AF1089" si="144">+V1026</f>
        <v>17</v>
      </c>
      <c r="AG1026" s="7">
        <f t="shared" ref="AG1026:AG1089" si="145">(MAX($AN$7,(((LOG10(K1026)^$AN$2))+(K1026/$AN$3)+$AN$4))*(1+((AD1026-32)/100)))+((AD1026&gt;48)*(AD1026-48)*0.1)</f>
        <v>21.951872809735868</v>
      </c>
      <c r="AH1026" s="7">
        <f t="shared" ref="AH1026:AH1089" si="146">MAX($AN$7,(((LOG10(Q1026)^$AN$2))+(Q1026/$AN$3)+$AN$4))*(1+((AE1026-32)/100))+((AE1026&gt;48)*(AE1026-48)*0.1)</f>
        <v>10.279269006048963</v>
      </c>
      <c r="AI1026" s="7"/>
      <c r="AJ1026" s="7"/>
      <c r="AK1026" s="7">
        <f t="shared" ref="AK1026:AK1089" si="147">+AG1026-N1026</f>
        <v>3.4018728097358668</v>
      </c>
      <c r="AL1026" s="7">
        <f t="shared" ref="AL1026:AL1089" si="148">+AH1026-T1026</f>
        <v>-1.5307309939510372</v>
      </c>
      <c r="AM1026" s="7">
        <f t="shared" ref="AM1026:AM1089" si="149">+AI1026-Z1026</f>
        <v>-6.68</v>
      </c>
    </row>
    <row r="1027" spans="1:39" x14ac:dyDescent="0.25">
      <c r="A1027" t="s">
        <v>515</v>
      </c>
      <c r="B1027" t="s">
        <v>516</v>
      </c>
      <c r="C1027" s="6">
        <v>40422</v>
      </c>
      <c r="D1027">
        <v>2</v>
      </c>
      <c r="E1027">
        <v>3</v>
      </c>
      <c r="F1027">
        <v>1.4</v>
      </c>
      <c r="G1027">
        <v>1</v>
      </c>
      <c r="H1027">
        <v>1</v>
      </c>
      <c r="I1027">
        <v>1</v>
      </c>
      <c r="J1027">
        <v>8</v>
      </c>
      <c r="K1027">
        <v>2589</v>
      </c>
      <c r="L1027">
        <v>18</v>
      </c>
      <c r="M1027">
        <v>0</v>
      </c>
      <c r="N1027">
        <v>9.8000000000000007</v>
      </c>
      <c r="O1027">
        <v>0.84</v>
      </c>
      <c r="P1027">
        <v>7</v>
      </c>
      <c r="Q1027">
        <v>1033</v>
      </c>
      <c r="R1027">
        <v>11</v>
      </c>
      <c r="S1027">
        <v>2000</v>
      </c>
      <c r="T1027">
        <v>6.2</v>
      </c>
      <c r="U1027">
        <v>0.71</v>
      </c>
      <c r="V1027">
        <v>4</v>
      </c>
      <c r="W1027">
        <v>388</v>
      </c>
      <c r="X1027">
        <v>4</v>
      </c>
      <c r="Y1027">
        <v>750</v>
      </c>
      <c r="Z1027">
        <v>3.46</v>
      </c>
      <c r="AB1027" t="s">
        <v>140</v>
      </c>
      <c r="AD1027">
        <f t="shared" si="142"/>
        <v>19</v>
      </c>
      <c r="AE1027">
        <f t="shared" si="143"/>
        <v>11</v>
      </c>
      <c r="AF1027">
        <f t="shared" si="144"/>
        <v>4</v>
      </c>
      <c r="AG1027" s="7">
        <f t="shared" si="145"/>
        <v>18.264901520388037</v>
      </c>
      <c r="AH1027" s="7">
        <f t="shared" si="146"/>
        <v>10.016034776686181</v>
      </c>
      <c r="AI1027" s="7"/>
      <c r="AJ1027" s="7"/>
      <c r="AK1027" s="7">
        <f t="shared" si="147"/>
        <v>8.464901520388036</v>
      </c>
      <c r="AL1027" s="7">
        <f t="shared" si="148"/>
        <v>3.8160347766861813</v>
      </c>
      <c r="AM1027" s="7">
        <f t="shared" si="149"/>
        <v>-3.46</v>
      </c>
    </row>
    <row r="1028" spans="1:39" x14ac:dyDescent="0.25">
      <c r="A1028" t="s">
        <v>515</v>
      </c>
      <c r="B1028" t="s">
        <v>516</v>
      </c>
      <c r="C1028" s="6">
        <v>40424</v>
      </c>
      <c r="D1028">
        <v>2</v>
      </c>
      <c r="E1028">
        <v>3</v>
      </c>
      <c r="F1028">
        <v>1.4</v>
      </c>
      <c r="G1028">
        <v>1</v>
      </c>
      <c r="H1028">
        <v>1</v>
      </c>
      <c r="I1028">
        <v>1</v>
      </c>
      <c r="J1028">
        <v>11</v>
      </c>
      <c r="K1028">
        <v>2228</v>
      </c>
      <c r="L1028">
        <v>28</v>
      </c>
      <c r="M1028">
        <v>0</v>
      </c>
      <c r="N1028">
        <v>13.3</v>
      </c>
      <c r="O1028">
        <v>0.84</v>
      </c>
      <c r="P1028">
        <v>11</v>
      </c>
      <c r="Q1028">
        <v>954</v>
      </c>
      <c r="R1028">
        <v>18</v>
      </c>
      <c r="S1028">
        <v>2000</v>
      </c>
      <c r="T1028">
        <v>8.27</v>
      </c>
      <c r="U1028">
        <v>0.71</v>
      </c>
      <c r="V1028">
        <v>7</v>
      </c>
      <c r="W1028">
        <v>390</v>
      </c>
      <c r="X1028">
        <v>7</v>
      </c>
      <c r="Y1028">
        <v>750</v>
      </c>
      <c r="Z1028">
        <v>4.2</v>
      </c>
      <c r="AB1028" t="s">
        <v>38</v>
      </c>
      <c r="AD1028">
        <f t="shared" si="142"/>
        <v>29</v>
      </c>
      <c r="AE1028">
        <f t="shared" si="143"/>
        <v>18</v>
      </c>
      <c r="AF1028">
        <f t="shared" si="144"/>
        <v>7</v>
      </c>
      <c r="AG1028" s="7">
        <f t="shared" si="145"/>
        <v>18.933126009987625</v>
      </c>
      <c r="AH1028" s="7">
        <f t="shared" si="146"/>
        <v>10.352544062686166</v>
      </c>
      <c r="AI1028" s="7"/>
      <c r="AJ1028" s="7"/>
      <c r="AK1028" s="7">
        <f t="shared" si="147"/>
        <v>5.6331260099876239</v>
      </c>
      <c r="AL1028" s="7">
        <f t="shared" si="148"/>
        <v>2.082544062686166</v>
      </c>
      <c r="AM1028" s="7">
        <f t="shared" si="149"/>
        <v>-4.2</v>
      </c>
    </row>
    <row r="1029" spans="1:39" x14ac:dyDescent="0.25">
      <c r="A1029" t="s">
        <v>515</v>
      </c>
      <c r="B1029" t="s">
        <v>809</v>
      </c>
      <c r="C1029" s="6">
        <v>40423</v>
      </c>
      <c r="D1029">
        <v>2</v>
      </c>
      <c r="E1029">
        <v>3</v>
      </c>
      <c r="F1029">
        <v>1.4</v>
      </c>
      <c r="G1029">
        <v>1</v>
      </c>
      <c r="H1029">
        <v>1</v>
      </c>
      <c r="I1029">
        <v>1</v>
      </c>
      <c r="J1029">
        <v>7</v>
      </c>
      <c r="K1029">
        <v>3072</v>
      </c>
      <c r="L1029">
        <v>10</v>
      </c>
      <c r="M1029">
        <v>0</v>
      </c>
      <c r="N1029">
        <v>7</v>
      </c>
      <c r="O1029">
        <v>0.84</v>
      </c>
      <c r="P1029">
        <v>1</v>
      </c>
      <c r="Q1029">
        <v>962</v>
      </c>
      <c r="R1029">
        <v>4</v>
      </c>
      <c r="S1029">
        <v>2000</v>
      </c>
      <c r="T1029">
        <v>4.13</v>
      </c>
      <c r="U1029">
        <v>0.71</v>
      </c>
      <c r="V1029">
        <v>2</v>
      </c>
      <c r="W1029">
        <v>364</v>
      </c>
      <c r="X1029">
        <v>2</v>
      </c>
      <c r="Y1029">
        <v>750</v>
      </c>
      <c r="Z1029">
        <v>0</v>
      </c>
      <c r="AA1029" t="s">
        <v>810</v>
      </c>
      <c r="AD1029">
        <f t="shared" si="142"/>
        <v>10</v>
      </c>
      <c r="AE1029">
        <f t="shared" si="143"/>
        <v>3</v>
      </c>
      <c r="AF1029">
        <f t="shared" si="144"/>
        <v>2</v>
      </c>
      <c r="AG1029" s="7">
        <f t="shared" si="145"/>
        <v>17.729655204312266</v>
      </c>
      <c r="AH1029" s="7">
        <f t="shared" si="146"/>
        <v>8.5941989512513377</v>
      </c>
      <c r="AI1029" s="7"/>
      <c r="AJ1029" s="7"/>
      <c r="AK1029" s="7">
        <f t="shared" si="147"/>
        <v>10.729655204312266</v>
      </c>
      <c r="AL1029" s="7">
        <f t="shared" si="148"/>
        <v>4.4641989512513378</v>
      </c>
      <c r="AM1029" s="7">
        <f t="shared" si="149"/>
        <v>0</v>
      </c>
    </row>
    <row r="1030" spans="1:39" x14ac:dyDescent="0.25">
      <c r="A1030" t="s">
        <v>515</v>
      </c>
      <c r="B1030" t="s">
        <v>809</v>
      </c>
      <c r="C1030" s="6">
        <v>40425</v>
      </c>
      <c r="D1030">
        <v>2</v>
      </c>
      <c r="E1030">
        <v>3</v>
      </c>
      <c r="F1030">
        <v>1.4</v>
      </c>
      <c r="G1030">
        <v>1</v>
      </c>
      <c r="H1030">
        <v>1</v>
      </c>
      <c r="I1030">
        <v>1</v>
      </c>
      <c r="J1030">
        <v>4</v>
      </c>
      <c r="K1030">
        <v>2131</v>
      </c>
      <c r="L1030">
        <v>11</v>
      </c>
      <c r="M1030">
        <v>0</v>
      </c>
      <c r="N1030">
        <v>7.35</v>
      </c>
      <c r="O1030">
        <v>0.84</v>
      </c>
      <c r="P1030">
        <v>5</v>
      </c>
      <c r="Q1030">
        <v>1034</v>
      </c>
      <c r="R1030">
        <v>8</v>
      </c>
      <c r="S1030">
        <v>2000</v>
      </c>
      <c r="T1030">
        <v>5.31</v>
      </c>
      <c r="U1030">
        <v>0.71</v>
      </c>
      <c r="V1030">
        <v>2</v>
      </c>
      <c r="W1030">
        <v>199</v>
      </c>
      <c r="X1030">
        <v>3</v>
      </c>
      <c r="Y1030">
        <v>750</v>
      </c>
      <c r="Z1030">
        <v>3.21</v>
      </c>
      <c r="AA1030" t="s">
        <v>812</v>
      </c>
      <c r="AD1030">
        <f t="shared" si="142"/>
        <v>11</v>
      </c>
      <c r="AE1030">
        <f t="shared" si="143"/>
        <v>7</v>
      </c>
      <c r="AF1030">
        <f t="shared" si="144"/>
        <v>2</v>
      </c>
      <c r="AG1030" s="7">
        <f t="shared" si="145"/>
        <v>15.081175804344813</v>
      </c>
      <c r="AH1030" s="7">
        <f t="shared" si="146"/>
        <v>9.5147952733613774</v>
      </c>
      <c r="AI1030" s="7"/>
      <c r="AJ1030" s="7"/>
      <c r="AK1030" s="7">
        <f t="shared" si="147"/>
        <v>7.7311758043448133</v>
      </c>
      <c r="AL1030" s="7">
        <f t="shared" si="148"/>
        <v>4.2047952733613778</v>
      </c>
      <c r="AM1030" s="7">
        <f t="shared" si="149"/>
        <v>-3.21</v>
      </c>
    </row>
    <row r="1031" spans="1:39" x14ac:dyDescent="0.25">
      <c r="A1031" t="s">
        <v>608</v>
      </c>
      <c r="B1031" t="s">
        <v>609</v>
      </c>
      <c r="C1031" s="6">
        <v>40484</v>
      </c>
      <c r="D1031">
        <v>2</v>
      </c>
      <c r="E1031">
        <v>3</v>
      </c>
      <c r="F1031">
        <v>1.4</v>
      </c>
      <c r="G1031">
        <v>1</v>
      </c>
      <c r="H1031">
        <v>1</v>
      </c>
      <c r="I1031">
        <v>1</v>
      </c>
      <c r="J1031">
        <v>5</v>
      </c>
      <c r="K1031">
        <v>2351</v>
      </c>
      <c r="L1031">
        <v>8</v>
      </c>
      <c r="M1031">
        <v>0</v>
      </c>
      <c r="N1031">
        <v>6.3</v>
      </c>
      <c r="O1031">
        <v>0.8</v>
      </c>
      <c r="P1031">
        <v>3</v>
      </c>
      <c r="Q1031">
        <v>759</v>
      </c>
      <c r="R1031">
        <v>4</v>
      </c>
      <c r="S1031">
        <v>1500</v>
      </c>
      <c r="T1031">
        <v>3.94</v>
      </c>
      <c r="U1031">
        <v>0.65</v>
      </c>
      <c r="V1031">
        <v>1</v>
      </c>
      <c r="W1031">
        <v>208</v>
      </c>
      <c r="X1031">
        <v>1</v>
      </c>
      <c r="Y1031">
        <v>500</v>
      </c>
      <c r="Z1031">
        <v>0</v>
      </c>
      <c r="AB1031" t="s">
        <v>154</v>
      </c>
      <c r="AD1031">
        <f t="shared" si="142"/>
        <v>9</v>
      </c>
      <c r="AE1031">
        <f t="shared" si="143"/>
        <v>4</v>
      </c>
      <c r="AF1031">
        <f t="shared" si="144"/>
        <v>1</v>
      </c>
      <c r="AG1031" s="7">
        <f t="shared" si="145"/>
        <v>15.431898927833661</v>
      </c>
      <c r="AH1031" s="7">
        <f t="shared" si="146"/>
        <v>7.3910723378151983</v>
      </c>
      <c r="AI1031" s="7"/>
      <c r="AJ1031" s="7"/>
      <c r="AK1031" s="7">
        <f t="shared" si="147"/>
        <v>9.1318989278336602</v>
      </c>
      <c r="AL1031" s="7">
        <f t="shared" si="148"/>
        <v>3.4510723378151984</v>
      </c>
      <c r="AM1031" s="7">
        <f t="shared" si="149"/>
        <v>0</v>
      </c>
    </row>
    <row r="1032" spans="1:39" x14ac:dyDescent="0.25">
      <c r="A1032" t="s">
        <v>608</v>
      </c>
      <c r="B1032" t="s">
        <v>609</v>
      </c>
      <c r="C1032" s="6">
        <v>40485</v>
      </c>
      <c r="D1032">
        <v>2</v>
      </c>
      <c r="E1032">
        <v>3</v>
      </c>
      <c r="F1032">
        <v>1.4</v>
      </c>
      <c r="G1032">
        <v>1</v>
      </c>
      <c r="H1032">
        <v>1</v>
      </c>
      <c r="I1032">
        <v>1</v>
      </c>
      <c r="J1032">
        <v>5</v>
      </c>
      <c r="K1032">
        <v>2208</v>
      </c>
      <c r="L1032">
        <v>8</v>
      </c>
      <c r="M1032">
        <v>0</v>
      </c>
      <c r="N1032">
        <v>6.3</v>
      </c>
      <c r="O1032">
        <v>0.8</v>
      </c>
      <c r="P1032">
        <v>3</v>
      </c>
      <c r="Q1032">
        <v>903</v>
      </c>
      <c r="R1032">
        <v>4</v>
      </c>
      <c r="S1032">
        <v>1500</v>
      </c>
      <c r="T1032">
        <v>3.94</v>
      </c>
      <c r="U1032">
        <v>0.65</v>
      </c>
      <c r="V1032">
        <v>1</v>
      </c>
      <c r="W1032">
        <v>279</v>
      </c>
      <c r="X1032">
        <v>1</v>
      </c>
      <c r="Y1032">
        <v>500</v>
      </c>
      <c r="Z1032">
        <v>0</v>
      </c>
      <c r="AB1032" t="s">
        <v>140</v>
      </c>
      <c r="AD1032">
        <f t="shared" si="142"/>
        <v>9</v>
      </c>
      <c r="AE1032">
        <f t="shared" si="143"/>
        <v>4</v>
      </c>
      <c r="AF1032">
        <f t="shared" si="144"/>
        <v>1</v>
      </c>
      <c r="AG1032" s="7">
        <f t="shared" si="145"/>
        <v>14.962286707082093</v>
      </c>
      <c r="AH1032" s="7">
        <f t="shared" si="146"/>
        <v>8.3539157995275577</v>
      </c>
      <c r="AI1032" s="7"/>
      <c r="AJ1032" s="7"/>
      <c r="AK1032" s="7">
        <f t="shared" si="147"/>
        <v>8.6622867070820924</v>
      </c>
      <c r="AL1032" s="7">
        <f t="shared" si="148"/>
        <v>4.4139157995275582</v>
      </c>
      <c r="AM1032" s="7">
        <f t="shared" si="149"/>
        <v>0</v>
      </c>
    </row>
    <row r="1033" spans="1:39" x14ac:dyDescent="0.25">
      <c r="A1033" t="s">
        <v>608</v>
      </c>
      <c r="B1033" t="s">
        <v>609</v>
      </c>
      <c r="C1033" s="6">
        <v>40486</v>
      </c>
      <c r="D1033">
        <v>2</v>
      </c>
      <c r="E1033">
        <v>3</v>
      </c>
      <c r="F1033">
        <v>1.4</v>
      </c>
      <c r="G1033">
        <v>1</v>
      </c>
      <c r="H1033">
        <v>1</v>
      </c>
      <c r="I1033">
        <v>1</v>
      </c>
      <c r="J1033">
        <v>2</v>
      </c>
      <c r="K1033">
        <v>2632</v>
      </c>
      <c r="L1033">
        <v>4</v>
      </c>
      <c r="M1033">
        <v>0</v>
      </c>
      <c r="N1033">
        <v>4.9000000000000004</v>
      </c>
      <c r="O1033">
        <v>0.8</v>
      </c>
      <c r="P1033">
        <v>1</v>
      </c>
      <c r="Q1033">
        <v>677</v>
      </c>
      <c r="R1033">
        <v>3</v>
      </c>
      <c r="S1033">
        <v>1500</v>
      </c>
      <c r="T1033">
        <v>3.66</v>
      </c>
      <c r="U1033">
        <v>0.65</v>
      </c>
      <c r="V1033">
        <v>1</v>
      </c>
      <c r="W1033">
        <v>414</v>
      </c>
      <c r="X1033">
        <v>2</v>
      </c>
      <c r="Y1033">
        <v>500</v>
      </c>
      <c r="Z1033">
        <v>0</v>
      </c>
      <c r="AB1033" t="s">
        <v>610</v>
      </c>
      <c r="AD1033">
        <f t="shared" si="142"/>
        <v>4</v>
      </c>
      <c r="AE1033">
        <f t="shared" si="143"/>
        <v>2</v>
      </c>
      <c r="AF1033">
        <f t="shared" si="144"/>
        <v>1</v>
      </c>
      <c r="AG1033" s="7">
        <f t="shared" si="145"/>
        <v>15.234308254742103</v>
      </c>
      <c r="AH1033" s="7">
        <f t="shared" si="146"/>
        <v>6.5919821581724509</v>
      </c>
      <c r="AI1033" s="7"/>
      <c r="AJ1033" s="7"/>
      <c r="AK1033" s="7">
        <f t="shared" si="147"/>
        <v>10.334308254742103</v>
      </c>
      <c r="AL1033" s="7">
        <f t="shared" si="148"/>
        <v>2.9319821581724508</v>
      </c>
      <c r="AM1033" s="7">
        <f t="shared" si="149"/>
        <v>0</v>
      </c>
    </row>
    <row r="1034" spans="1:39" x14ac:dyDescent="0.25">
      <c r="A1034" t="s">
        <v>608</v>
      </c>
      <c r="B1034" t="s">
        <v>609</v>
      </c>
      <c r="C1034" s="6">
        <v>40487</v>
      </c>
      <c r="D1034">
        <v>2</v>
      </c>
      <c r="E1034">
        <v>2</v>
      </c>
      <c r="F1034">
        <v>1.4</v>
      </c>
      <c r="G1034">
        <v>1</v>
      </c>
      <c r="H1034">
        <v>1</v>
      </c>
      <c r="I1034">
        <v>1</v>
      </c>
      <c r="J1034">
        <v>4</v>
      </c>
      <c r="K1034">
        <v>2255</v>
      </c>
      <c r="L1034">
        <v>8</v>
      </c>
      <c r="M1034">
        <v>0</v>
      </c>
      <c r="N1034">
        <v>6.3</v>
      </c>
      <c r="O1034">
        <v>0.8</v>
      </c>
      <c r="P1034">
        <v>4</v>
      </c>
      <c r="Q1034">
        <v>706</v>
      </c>
      <c r="R1034">
        <v>4</v>
      </c>
      <c r="S1034">
        <v>1500</v>
      </c>
      <c r="T1034">
        <v>3.94</v>
      </c>
      <c r="U1034">
        <v>0.65</v>
      </c>
      <c r="V1034">
        <v>0</v>
      </c>
      <c r="W1034">
        <v>0</v>
      </c>
      <c r="X1034">
        <v>2</v>
      </c>
      <c r="Y1034">
        <v>500</v>
      </c>
      <c r="Z1034">
        <v>0</v>
      </c>
      <c r="AB1034" t="s">
        <v>38</v>
      </c>
      <c r="AD1034">
        <f t="shared" si="142"/>
        <v>8</v>
      </c>
      <c r="AE1034">
        <f t="shared" si="143"/>
        <v>4</v>
      </c>
      <c r="AF1034">
        <f t="shared" si="144"/>
        <v>0</v>
      </c>
      <c r="AG1034" s="7">
        <f t="shared" si="145"/>
        <v>14.922871227369845</v>
      </c>
      <c r="AH1034" s="7">
        <f t="shared" si="146"/>
        <v>7.0022869847493379</v>
      </c>
      <c r="AI1034" s="7"/>
      <c r="AJ1034" s="7"/>
      <c r="AK1034" s="7">
        <f t="shared" si="147"/>
        <v>8.6228712273698456</v>
      </c>
      <c r="AL1034" s="7">
        <f t="shared" si="148"/>
        <v>3.0622869847493379</v>
      </c>
      <c r="AM1034" s="7">
        <f t="shared" si="149"/>
        <v>0</v>
      </c>
    </row>
    <row r="1035" spans="1:39" x14ac:dyDescent="0.25">
      <c r="A1035" t="s">
        <v>608</v>
      </c>
      <c r="B1035" t="s">
        <v>609</v>
      </c>
      <c r="C1035" s="6">
        <v>40488</v>
      </c>
      <c r="D1035">
        <v>2</v>
      </c>
      <c r="E1035">
        <v>3</v>
      </c>
      <c r="F1035">
        <v>1.4</v>
      </c>
      <c r="G1035">
        <v>1</v>
      </c>
      <c r="H1035">
        <v>1</v>
      </c>
      <c r="I1035">
        <v>1</v>
      </c>
      <c r="J1035">
        <v>4</v>
      </c>
      <c r="K1035">
        <v>1995</v>
      </c>
      <c r="L1035">
        <v>9</v>
      </c>
      <c r="M1035">
        <v>0</v>
      </c>
      <c r="N1035">
        <v>6.65</v>
      </c>
      <c r="O1035">
        <v>0.8</v>
      </c>
      <c r="P1035">
        <v>3</v>
      </c>
      <c r="Q1035">
        <v>842</v>
      </c>
      <c r="R1035">
        <v>6</v>
      </c>
      <c r="S1035">
        <v>1500</v>
      </c>
      <c r="T1035">
        <v>4.5</v>
      </c>
      <c r="U1035">
        <v>0.65</v>
      </c>
      <c r="V1035">
        <v>3</v>
      </c>
      <c r="W1035">
        <v>307</v>
      </c>
      <c r="X1035">
        <v>3</v>
      </c>
      <c r="Y1035">
        <v>500</v>
      </c>
      <c r="Z1035">
        <v>2.96</v>
      </c>
      <c r="AB1035" t="s">
        <v>119</v>
      </c>
      <c r="AD1035">
        <f t="shared" si="142"/>
        <v>10</v>
      </c>
      <c r="AE1035">
        <f t="shared" si="143"/>
        <v>6</v>
      </c>
      <c r="AF1035">
        <f t="shared" si="144"/>
        <v>3</v>
      </c>
      <c r="AG1035" s="7">
        <f t="shared" si="145"/>
        <v>14.400747377198114</v>
      </c>
      <c r="AH1035" s="7">
        <f t="shared" si="146"/>
        <v>8.1823237079921007</v>
      </c>
      <c r="AI1035" s="7"/>
      <c r="AJ1035" s="7"/>
      <c r="AK1035" s="7">
        <f t="shared" si="147"/>
        <v>7.7507473771981132</v>
      </c>
      <c r="AL1035" s="7">
        <f t="shared" si="148"/>
        <v>3.6823237079921007</v>
      </c>
      <c r="AM1035" s="7">
        <f t="shared" si="149"/>
        <v>-2.96</v>
      </c>
    </row>
    <row r="1036" spans="1:39" x14ac:dyDescent="0.25">
      <c r="A1036" t="s">
        <v>608</v>
      </c>
      <c r="B1036" t="s">
        <v>609</v>
      </c>
      <c r="C1036" s="6">
        <v>40489</v>
      </c>
      <c r="D1036">
        <v>2</v>
      </c>
      <c r="E1036">
        <v>3</v>
      </c>
      <c r="F1036">
        <v>1.4</v>
      </c>
      <c r="G1036">
        <v>1</v>
      </c>
      <c r="H1036">
        <v>1</v>
      </c>
      <c r="I1036">
        <v>1</v>
      </c>
      <c r="J1036">
        <v>1</v>
      </c>
      <c r="K1036">
        <v>657</v>
      </c>
      <c r="L1036">
        <v>4</v>
      </c>
      <c r="M1036">
        <v>0</v>
      </c>
      <c r="N1036">
        <v>4.9000000000000004</v>
      </c>
      <c r="O1036">
        <v>0.8</v>
      </c>
      <c r="P1036">
        <v>2</v>
      </c>
      <c r="Q1036">
        <v>457</v>
      </c>
      <c r="R1036">
        <v>4</v>
      </c>
      <c r="S1036">
        <v>1500</v>
      </c>
      <c r="T1036">
        <v>3.94</v>
      </c>
      <c r="U1036">
        <v>0.65</v>
      </c>
      <c r="V1036">
        <v>2</v>
      </c>
      <c r="W1036">
        <v>185</v>
      </c>
      <c r="X1036">
        <v>2</v>
      </c>
      <c r="Y1036">
        <v>500</v>
      </c>
      <c r="Z1036">
        <v>0</v>
      </c>
      <c r="AB1036" t="s">
        <v>204</v>
      </c>
      <c r="AD1036">
        <f t="shared" si="142"/>
        <v>5</v>
      </c>
      <c r="AE1036">
        <f t="shared" si="143"/>
        <v>4</v>
      </c>
      <c r="AF1036">
        <f t="shared" si="144"/>
        <v>2</v>
      </c>
      <c r="AG1036" s="7">
        <f t="shared" si="145"/>
        <v>6.7151094018367159</v>
      </c>
      <c r="AH1036" s="7">
        <f t="shared" si="146"/>
        <v>4.8171934156705989</v>
      </c>
      <c r="AI1036" s="7"/>
      <c r="AJ1036" s="7"/>
      <c r="AK1036" s="7">
        <f t="shared" si="147"/>
        <v>1.8151094018367155</v>
      </c>
      <c r="AL1036" s="7">
        <f t="shared" si="148"/>
        <v>0.87719341567059894</v>
      </c>
      <c r="AM1036" s="7">
        <f t="shared" si="149"/>
        <v>0</v>
      </c>
    </row>
    <row r="1037" spans="1:39" x14ac:dyDescent="0.25">
      <c r="A1037" t="s">
        <v>608</v>
      </c>
      <c r="B1037" t="s">
        <v>855</v>
      </c>
      <c r="C1037" s="6">
        <v>40486</v>
      </c>
      <c r="D1037">
        <v>2</v>
      </c>
      <c r="E1037">
        <v>3</v>
      </c>
      <c r="F1037">
        <v>1.4</v>
      </c>
      <c r="G1037">
        <v>1</v>
      </c>
      <c r="H1037">
        <v>1</v>
      </c>
      <c r="I1037">
        <v>1</v>
      </c>
      <c r="J1037">
        <v>13</v>
      </c>
      <c r="K1037">
        <v>1915</v>
      </c>
      <c r="L1037">
        <v>31</v>
      </c>
      <c r="M1037">
        <v>0</v>
      </c>
      <c r="N1037">
        <v>14.35</v>
      </c>
      <c r="O1037">
        <v>0.8</v>
      </c>
      <c r="P1037">
        <v>11</v>
      </c>
      <c r="Q1037">
        <v>796</v>
      </c>
      <c r="R1037">
        <v>19</v>
      </c>
      <c r="S1037">
        <v>1500</v>
      </c>
      <c r="T1037">
        <v>8.15</v>
      </c>
      <c r="U1037">
        <v>0.65</v>
      </c>
      <c r="V1037">
        <v>7</v>
      </c>
      <c r="W1037">
        <v>324</v>
      </c>
      <c r="X1037">
        <v>7</v>
      </c>
      <c r="Y1037">
        <v>500</v>
      </c>
      <c r="Z1037">
        <v>3.87</v>
      </c>
      <c r="AA1037" t="s">
        <v>697</v>
      </c>
      <c r="AD1037">
        <f t="shared" si="142"/>
        <v>31</v>
      </c>
      <c r="AE1037">
        <f t="shared" si="143"/>
        <v>18</v>
      </c>
      <c r="AF1037">
        <f t="shared" si="144"/>
        <v>7</v>
      </c>
      <c r="AG1037" s="7">
        <f t="shared" si="145"/>
        <v>17.896662830215131</v>
      </c>
      <c r="AH1037" s="7">
        <f t="shared" si="146"/>
        <v>9.1383163449150562</v>
      </c>
      <c r="AI1037" s="7"/>
      <c r="AJ1037" s="7"/>
      <c r="AK1037" s="7">
        <f t="shared" si="147"/>
        <v>3.5466628302151317</v>
      </c>
      <c r="AL1037" s="7">
        <f t="shared" si="148"/>
        <v>0.98831634491505582</v>
      </c>
      <c r="AM1037" s="7">
        <f t="shared" si="149"/>
        <v>-3.87</v>
      </c>
    </row>
    <row r="1038" spans="1:39" x14ac:dyDescent="0.25">
      <c r="A1038" t="s">
        <v>608</v>
      </c>
      <c r="B1038" t="s">
        <v>855</v>
      </c>
      <c r="C1038" s="6">
        <v>40487</v>
      </c>
      <c r="D1038">
        <v>2</v>
      </c>
      <c r="E1038">
        <v>3</v>
      </c>
      <c r="F1038">
        <v>1.4</v>
      </c>
      <c r="G1038">
        <v>1</v>
      </c>
      <c r="H1038">
        <v>1</v>
      </c>
      <c r="I1038">
        <v>1</v>
      </c>
      <c r="J1038">
        <v>1</v>
      </c>
      <c r="K1038">
        <v>1685</v>
      </c>
      <c r="L1038">
        <v>8</v>
      </c>
      <c r="M1038">
        <v>0</v>
      </c>
      <c r="N1038">
        <v>6.3</v>
      </c>
      <c r="O1038">
        <v>0.8</v>
      </c>
      <c r="P1038">
        <v>4</v>
      </c>
      <c r="Q1038">
        <v>497</v>
      </c>
      <c r="R1038">
        <v>7</v>
      </c>
      <c r="S1038">
        <v>1500</v>
      </c>
      <c r="T1038">
        <v>4.78</v>
      </c>
      <c r="U1038">
        <v>0.65</v>
      </c>
      <c r="V1038">
        <v>3</v>
      </c>
      <c r="W1038">
        <v>294</v>
      </c>
      <c r="X1038">
        <v>3</v>
      </c>
      <c r="Y1038">
        <v>500</v>
      </c>
      <c r="Z1038">
        <v>2.96</v>
      </c>
      <c r="AA1038" t="s">
        <v>856</v>
      </c>
      <c r="AD1038">
        <f t="shared" si="142"/>
        <v>8</v>
      </c>
      <c r="AE1038">
        <f t="shared" si="143"/>
        <v>7</v>
      </c>
      <c r="AF1038">
        <f t="shared" si="144"/>
        <v>3</v>
      </c>
      <c r="AG1038" s="7">
        <f t="shared" si="145"/>
        <v>12.840522501700232</v>
      </c>
      <c r="AH1038" s="7">
        <f t="shared" si="146"/>
        <v>5.4363016781823958</v>
      </c>
      <c r="AI1038" s="7"/>
      <c r="AJ1038" s="7"/>
      <c r="AK1038" s="7">
        <f t="shared" si="147"/>
        <v>6.5405225017002318</v>
      </c>
      <c r="AL1038" s="7">
        <f t="shared" si="148"/>
        <v>0.6563016781823956</v>
      </c>
      <c r="AM1038" s="7">
        <f t="shared" si="149"/>
        <v>-2.96</v>
      </c>
    </row>
    <row r="1039" spans="1:39" x14ac:dyDescent="0.25">
      <c r="A1039" t="s">
        <v>608</v>
      </c>
      <c r="B1039" t="s">
        <v>855</v>
      </c>
      <c r="C1039" s="6">
        <v>40489</v>
      </c>
      <c r="D1039">
        <v>2</v>
      </c>
      <c r="E1039">
        <v>3</v>
      </c>
      <c r="F1039">
        <v>1.4</v>
      </c>
      <c r="G1039">
        <v>1</v>
      </c>
      <c r="H1039">
        <v>1</v>
      </c>
      <c r="I1039">
        <v>1</v>
      </c>
      <c r="J1039">
        <v>13</v>
      </c>
      <c r="K1039">
        <v>1901</v>
      </c>
      <c r="L1039">
        <v>36</v>
      </c>
      <c r="M1039">
        <v>0</v>
      </c>
      <c r="N1039">
        <v>16.100000000000001</v>
      </c>
      <c r="O1039">
        <v>0.8</v>
      </c>
      <c r="P1039">
        <v>13</v>
      </c>
      <c r="Q1039">
        <v>652</v>
      </c>
      <c r="R1039">
        <v>24</v>
      </c>
      <c r="S1039">
        <v>1500</v>
      </c>
      <c r="T1039">
        <v>9.56</v>
      </c>
      <c r="U1039">
        <v>0.65</v>
      </c>
      <c r="V1039">
        <v>10</v>
      </c>
      <c r="W1039">
        <v>330</v>
      </c>
      <c r="X1039">
        <v>10</v>
      </c>
      <c r="Y1039">
        <v>500</v>
      </c>
      <c r="Z1039">
        <v>4.55</v>
      </c>
      <c r="AA1039" t="s">
        <v>674</v>
      </c>
      <c r="AD1039">
        <f t="shared" si="142"/>
        <v>36</v>
      </c>
      <c r="AE1039">
        <f t="shared" si="143"/>
        <v>23</v>
      </c>
      <c r="AF1039">
        <f t="shared" si="144"/>
        <v>10</v>
      </c>
      <c r="AG1039" s="7">
        <f t="shared" si="145"/>
        <v>18.729109654982032</v>
      </c>
      <c r="AH1039" s="7">
        <f t="shared" si="146"/>
        <v>8.320522680293017</v>
      </c>
      <c r="AI1039" s="7"/>
      <c r="AJ1039" s="7"/>
      <c r="AK1039" s="7">
        <f t="shared" si="147"/>
        <v>2.629109654982031</v>
      </c>
      <c r="AL1039" s="7">
        <f t="shared" si="148"/>
        <v>-1.2394773197069835</v>
      </c>
      <c r="AM1039" s="7">
        <f t="shared" si="149"/>
        <v>-4.55</v>
      </c>
    </row>
    <row r="1040" spans="1:39" x14ac:dyDescent="0.25">
      <c r="A1040" t="s">
        <v>927</v>
      </c>
      <c r="B1040" t="s">
        <v>932</v>
      </c>
      <c r="C1040" s="6">
        <v>40325</v>
      </c>
      <c r="D1040">
        <v>2</v>
      </c>
      <c r="E1040">
        <v>2</v>
      </c>
      <c r="F1040">
        <v>1.4</v>
      </c>
      <c r="G1040">
        <v>1</v>
      </c>
      <c r="H1040">
        <v>1</v>
      </c>
      <c r="I1040">
        <v>1</v>
      </c>
      <c r="J1040">
        <v>16</v>
      </c>
      <c r="K1040">
        <v>2858</v>
      </c>
      <c r="L1040">
        <v>88</v>
      </c>
      <c r="M1040">
        <v>0</v>
      </c>
      <c r="N1040">
        <v>28.19</v>
      </c>
      <c r="O1040">
        <v>0.84</v>
      </c>
      <c r="P1040">
        <v>11</v>
      </c>
      <c r="Q1040">
        <v>982</v>
      </c>
      <c r="R1040">
        <v>10</v>
      </c>
      <c r="S1040">
        <v>2000</v>
      </c>
      <c r="T1040">
        <v>18.649999999999999</v>
      </c>
      <c r="U1040">
        <v>0</v>
      </c>
      <c r="V1040">
        <v>0</v>
      </c>
      <c r="W1040">
        <v>0</v>
      </c>
      <c r="X1040">
        <v>0</v>
      </c>
      <c r="Y1040">
        <v>0</v>
      </c>
      <c r="Z1040">
        <v>0</v>
      </c>
      <c r="AB1040" t="s">
        <v>133</v>
      </c>
      <c r="AD1040">
        <f t="shared" si="142"/>
        <v>27</v>
      </c>
      <c r="AE1040">
        <f t="shared" si="143"/>
        <v>11</v>
      </c>
      <c r="AF1040">
        <f t="shared" si="144"/>
        <v>0</v>
      </c>
      <c r="AG1040" s="7">
        <f t="shared" si="145"/>
        <v>20.890741291412905</v>
      </c>
      <c r="AH1040" s="7">
        <f t="shared" si="146"/>
        <v>9.6927894879963734</v>
      </c>
      <c r="AI1040" s="7"/>
      <c r="AJ1040" s="7"/>
      <c r="AK1040" s="7">
        <f t="shared" si="147"/>
        <v>-7.2992587085870966</v>
      </c>
      <c r="AL1040" s="7">
        <f t="shared" si="148"/>
        <v>-8.9572105120036252</v>
      </c>
      <c r="AM1040" s="7">
        <f t="shared" si="149"/>
        <v>0</v>
      </c>
    </row>
    <row r="1041" spans="1:39" x14ac:dyDescent="0.25">
      <c r="A1041" t="s">
        <v>927</v>
      </c>
      <c r="B1041" t="s">
        <v>932</v>
      </c>
      <c r="C1041" s="6">
        <v>40329</v>
      </c>
      <c r="D1041">
        <v>2</v>
      </c>
      <c r="E1041">
        <v>2</v>
      </c>
      <c r="F1041">
        <v>1.4</v>
      </c>
      <c r="G1041">
        <v>1</v>
      </c>
      <c r="H1041">
        <v>1</v>
      </c>
      <c r="I1041">
        <v>1</v>
      </c>
      <c r="J1041">
        <v>12</v>
      </c>
      <c r="K1041">
        <v>4330</v>
      </c>
      <c r="L1041">
        <v>68</v>
      </c>
      <c r="M1041">
        <v>0</v>
      </c>
      <c r="N1041">
        <v>25.84</v>
      </c>
      <c r="O1041">
        <v>0.97</v>
      </c>
      <c r="P1041">
        <v>16</v>
      </c>
      <c r="Q1041">
        <v>2580</v>
      </c>
      <c r="R1041">
        <v>16</v>
      </c>
      <c r="S1041">
        <v>5000</v>
      </c>
      <c r="T1041">
        <v>15.5</v>
      </c>
      <c r="U1041">
        <v>0</v>
      </c>
      <c r="V1041">
        <v>0</v>
      </c>
      <c r="W1041">
        <v>0</v>
      </c>
      <c r="X1041">
        <v>0</v>
      </c>
      <c r="Y1041">
        <v>0</v>
      </c>
      <c r="Z1041">
        <v>0</v>
      </c>
      <c r="AA1041" t="s">
        <v>1064</v>
      </c>
      <c r="AD1041">
        <f t="shared" si="142"/>
        <v>28</v>
      </c>
      <c r="AE1041">
        <f t="shared" si="143"/>
        <v>16</v>
      </c>
      <c r="AF1041">
        <f t="shared" si="144"/>
        <v>0</v>
      </c>
      <c r="AG1041" s="7">
        <f t="shared" si="145"/>
        <v>25.33514819428871</v>
      </c>
      <c r="AH1041" s="7">
        <f t="shared" si="146"/>
        <v>17.605902950876857</v>
      </c>
      <c r="AI1041" s="7"/>
      <c r="AJ1041" s="7"/>
      <c r="AK1041" s="7">
        <f t="shared" si="147"/>
        <v>-0.50485180571129007</v>
      </c>
      <c r="AL1041" s="7">
        <f t="shared" si="148"/>
        <v>2.1059029508768567</v>
      </c>
      <c r="AM1041" s="7">
        <f t="shared" si="149"/>
        <v>0</v>
      </c>
    </row>
    <row r="1042" spans="1:39" x14ac:dyDescent="0.25">
      <c r="A1042" t="s">
        <v>927</v>
      </c>
      <c r="B1042" t="s">
        <v>932</v>
      </c>
      <c r="C1042" s="6">
        <v>40329</v>
      </c>
      <c r="D1042">
        <v>2</v>
      </c>
      <c r="E1042">
        <v>2</v>
      </c>
      <c r="F1042">
        <v>1.4</v>
      </c>
      <c r="G1042">
        <v>1</v>
      </c>
      <c r="H1042">
        <v>1</v>
      </c>
      <c r="I1042">
        <v>0.84</v>
      </c>
      <c r="J1042">
        <v>21</v>
      </c>
      <c r="K1042">
        <v>578</v>
      </c>
      <c r="L1042">
        <v>40</v>
      </c>
      <c r="M1042">
        <v>2000</v>
      </c>
      <c r="N1042">
        <v>14.76</v>
      </c>
      <c r="O1042">
        <v>0.71</v>
      </c>
      <c r="P1042">
        <v>19</v>
      </c>
      <c r="Q1042">
        <v>295</v>
      </c>
      <c r="R1042">
        <v>20</v>
      </c>
      <c r="S1042">
        <v>750</v>
      </c>
      <c r="T1042">
        <v>7.42</v>
      </c>
      <c r="U1042">
        <v>0</v>
      </c>
      <c r="V1042">
        <v>0</v>
      </c>
      <c r="W1042">
        <v>0</v>
      </c>
      <c r="X1042">
        <v>0</v>
      </c>
      <c r="Y1042">
        <v>0</v>
      </c>
      <c r="Z1042">
        <v>0</v>
      </c>
      <c r="AA1042" t="s">
        <v>1065</v>
      </c>
      <c r="AD1042">
        <f t="shared" si="142"/>
        <v>40</v>
      </c>
      <c r="AE1042">
        <f t="shared" si="143"/>
        <v>19</v>
      </c>
      <c r="AF1042">
        <f t="shared" si="144"/>
        <v>0</v>
      </c>
      <c r="AG1042" s="7">
        <f t="shared" si="145"/>
        <v>8.9481021538498382</v>
      </c>
      <c r="AH1042" s="7">
        <f t="shared" si="146"/>
        <v>3.4699554866702456</v>
      </c>
      <c r="AI1042" s="7"/>
      <c r="AJ1042" s="7"/>
      <c r="AK1042" s="7">
        <f t="shared" si="147"/>
        <v>-5.8118978461501616</v>
      </c>
      <c r="AL1042" s="7">
        <f t="shared" si="148"/>
        <v>-3.9500445133297544</v>
      </c>
      <c r="AM1042" s="7">
        <f t="shared" si="149"/>
        <v>0</v>
      </c>
    </row>
    <row r="1043" spans="1:39" x14ac:dyDescent="0.25">
      <c r="A1043" t="s">
        <v>927</v>
      </c>
      <c r="B1043" t="s">
        <v>928</v>
      </c>
      <c r="C1043" s="6">
        <v>40324</v>
      </c>
      <c r="D1043">
        <v>2</v>
      </c>
      <c r="E1043">
        <v>2</v>
      </c>
      <c r="F1043">
        <v>1.4</v>
      </c>
      <c r="G1043">
        <v>1</v>
      </c>
      <c r="H1043">
        <v>1</v>
      </c>
      <c r="I1043">
        <v>1</v>
      </c>
      <c r="J1043">
        <v>12</v>
      </c>
      <c r="K1043">
        <v>3355</v>
      </c>
      <c r="L1043">
        <v>72</v>
      </c>
      <c r="M1043">
        <v>0</v>
      </c>
      <c r="N1043">
        <v>26.36</v>
      </c>
      <c r="O1043">
        <v>0.84</v>
      </c>
      <c r="P1043">
        <v>8</v>
      </c>
      <c r="Q1043">
        <v>995</v>
      </c>
      <c r="R1043">
        <v>7</v>
      </c>
      <c r="S1043">
        <v>2000</v>
      </c>
      <c r="T1043">
        <v>15.71</v>
      </c>
      <c r="U1043">
        <v>0</v>
      </c>
      <c r="V1043">
        <v>0</v>
      </c>
      <c r="W1043">
        <v>0</v>
      </c>
      <c r="X1043">
        <v>0</v>
      </c>
      <c r="Y1043">
        <v>0</v>
      </c>
      <c r="Z1043">
        <v>0</v>
      </c>
      <c r="AB1043" t="s">
        <v>929</v>
      </c>
      <c r="AD1043">
        <f t="shared" si="142"/>
        <v>20</v>
      </c>
      <c r="AE1043">
        <f t="shared" si="143"/>
        <v>8</v>
      </c>
      <c r="AF1043">
        <f t="shared" si="144"/>
        <v>0</v>
      </c>
      <c r="AG1043" s="7">
        <f t="shared" si="145"/>
        <v>20.80999426817225</v>
      </c>
      <c r="AH1043" s="7">
        <f t="shared" si="146"/>
        <v>9.4051143825461594</v>
      </c>
      <c r="AI1043" s="7"/>
      <c r="AJ1043" s="7"/>
      <c r="AK1043" s="7">
        <f t="shared" si="147"/>
        <v>-5.5500057318277491</v>
      </c>
      <c r="AL1043" s="7">
        <f t="shared" si="148"/>
        <v>-6.3048856174538415</v>
      </c>
      <c r="AM1043" s="7">
        <f t="shared" si="149"/>
        <v>0</v>
      </c>
    </row>
    <row r="1044" spans="1:39" x14ac:dyDescent="0.25">
      <c r="A1044" t="s">
        <v>927</v>
      </c>
      <c r="B1044" t="s">
        <v>928</v>
      </c>
      <c r="C1044" s="6">
        <v>40324</v>
      </c>
      <c r="D1044">
        <v>2</v>
      </c>
      <c r="E1044">
        <v>2</v>
      </c>
      <c r="F1044">
        <v>1.4</v>
      </c>
      <c r="G1044">
        <v>1</v>
      </c>
      <c r="H1044">
        <v>1</v>
      </c>
      <c r="I1044">
        <v>0.71</v>
      </c>
      <c r="J1044">
        <v>27</v>
      </c>
      <c r="K1044">
        <v>256</v>
      </c>
      <c r="L1044">
        <v>54</v>
      </c>
      <c r="M1044">
        <v>750</v>
      </c>
      <c r="N1044">
        <v>15.83</v>
      </c>
      <c r="O1044">
        <v>0.61</v>
      </c>
      <c r="P1044">
        <v>29</v>
      </c>
      <c r="Q1044">
        <v>147</v>
      </c>
      <c r="R1044">
        <v>29</v>
      </c>
      <c r="S1044">
        <v>300</v>
      </c>
      <c r="T1044">
        <v>8.27</v>
      </c>
      <c r="U1044">
        <v>0</v>
      </c>
      <c r="V1044">
        <v>0</v>
      </c>
      <c r="W1044">
        <v>0</v>
      </c>
      <c r="X1044">
        <v>0</v>
      </c>
      <c r="Y1044">
        <v>0</v>
      </c>
      <c r="Z1044">
        <v>0</v>
      </c>
      <c r="AB1044" t="s">
        <v>930</v>
      </c>
      <c r="AD1044">
        <f t="shared" si="142"/>
        <v>56</v>
      </c>
      <c r="AE1044">
        <f t="shared" si="143"/>
        <v>29</v>
      </c>
      <c r="AF1044">
        <f t="shared" si="144"/>
        <v>0</v>
      </c>
      <c r="AG1044" s="7">
        <f t="shared" si="145"/>
        <v>4.7508558637603331</v>
      </c>
      <c r="AH1044" s="7">
        <f t="shared" si="146"/>
        <v>2.91</v>
      </c>
      <c r="AI1044" s="7"/>
      <c r="AJ1044" s="7"/>
      <c r="AK1044" s="7">
        <f t="shared" si="147"/>
        <v>-11.079144136239666</v>
      </c>
      <c r="AL1044" s="7">
        <f t="shared" si="148"/>
        <v>-5.3599999999999994</v>
      </c>
      <c r="AM1044" s="7">
        <f t="shared" si="149"/>
        <v>0</v>
      </c>
    </row>
    <row r="1045" spans="1:39" x14ac:dyDescent="0.25">
      <c r="A1045" t="s">
        <v>927</v>
      </c>
      <c r="B1045" t="s">
        <v>928</v>
      </c>
      <c r="C1045" s="6">
        <v>40325</v>
      </c>
      <c r="D1045">
        <v>2</v>
      </c>
      <c r="E1045">
        <v>2</v>
      </c>
      <c r="F1045">
        <v>1.4</v>
      </c>
      <c r="G1045">
        <v>1</v>
      </c>
      <c r="H1045">
        <v>1</v>
      </c>
      <c r="I1045">
        <v>0.71</v>
      </c>
      <c r="J1045">
        <v>30</v>
      </c>
      <c r="K1045">
        <v>259</v>
      </c>
      <c r="L1045">
        <v>63</v>
      </c>
      <c r="M1045">
        <v>750</v>
      </c>
      <c r="N1045">
        <v>17.760000000000002</v>
      </c>
      <c r="O1045">
        <v>0.61</v>
      </c>
      <c r="P1045">
        <v>34</v>
      </c>
      <c r="Q1045">
        <v>161</v>
      </c>
      <c r="R1045">
        <v>34</v>
      </c>
      <c r="S1045">
        <v>300</v>
      </c>
      <c r="T1045">
        <v>9.33</v>
      </c>
      <c r="U1045">
        <v>0</v>
      </c>
      <c r="V1045">
        <v>0</v>
      </c>
      <c r="W1045">
        <v>0</v>
      </c>
      <c r="X1045">
        <v>0</v>
      </c>
      <c r="Y1045">
        <v>0</v>
      </c>
      <c r="Z1045">
        <v>0</v>
      </c>
      <c r="AB1045" t="s">
        <v>931</v>
      </c>
      <c r="AD1045">
        <f t="shared" si="142"/>
        <v>64</v>
      </c>
      <c r="AE1045">
        <f t="shared" si="143"/>
        <v>34</v>
      </c>
      <c r="AF1045">
        <f t="shared" si="144"/>
        <v>0</v>
      </c>
      <c r="AG1045" s="7">
        <f t="shared" si="145"/>
        <v>5.8910205904022579</v>
      </c>
      <c r="AH1045" s="7">
        <f t="shared" si="146"/>
        <v>3.06</v>
      </c>
      <c r="AI1045" s="7"/>
      <c r="AJ1045" s="7"/>
      <c r="AK1045" s="7">
        <f t="shared" si="147"/>
        <v>-11.868979409597744</v>
      </c>
      <c r="AL1045" s="7">
        <f t="shared" si="148"/>
        <v>-6.27</v>
      </c>
      <c r="AM1045" s="7">
        <f t="shared" si="149"/>
        <v>0</v>
      </c>
    </row>
    <row r="1046" spans="1:39" x14ac:dyDescent="0.25">
      <c r="A1046" t="s">
        <v>927</v>
      </c>
      <c r="B1046" t="s">
        <v>928</v>
      </c>
      <c r="C1046" s="6">
        <v>40326</v>
      </c>
      <c r="D1046">
        <v>2</v>
      </c>
      <c r="E1046">
        <v>2</v>
      </c>
      <c r="F1046">
        <v>1.4</v>
      </c>
      <c r="G1046">
        <v>1</v>
      </c>
      <c r="H1046">
        <v>1</v>
      </c>
      <c r="I1046">
        <v>1</v>
      </c>
      <c r="J1046">
        <v>18</v>
      </c>
      <c r="K1046">
        <v>3268</v>
      </c>
      <c r="L1046">
        <v>75</v>
      </c>
      <c r="M1046">
        <v>0</v>
      </c>
      <c r="N1046">
        <v>26.73</v>
      </c>
      <c r="O1046">
        <v>0.84</v>
      </c>
      <c r="P1046">
        <v>10</v>
      </c>
      <c r="Q1046">
        <v>1075</v>
      </c>
      <c r="R1046">
        <v>10</v>
      </c>
      <c r="S1046">
        <v>2000</v>
      </c>
      <c r="T1046">
        <v>13.13</v>
      </c>
      <c r="U1046">
        <v>0.71</v>
      </c>
      <c r="V1046">
        <v>0</v>
      </c>
      <c r="W1046">
        <v>0</v>
      </c>
      <c r="X1046">
        <v>0</v>
      </c>
      <c r="Y1046">
        <v>750</v>
      </c>
      <c r="Z1046">
        <v>0</v>
      </c>
      <c r="AB1046" t="s">
        <v>899</v>
      </c>
      <c r="AD1046">
        <f t="shared" si="142"/>
        <v>28</v>
      </c>
      <c r="AE1046">
        <f t="shared" si="143"/>
        <v>10</v>
      </c>
      <c r="AF1046">
        <f t="shared" si="144"/>
        <v>0</v>
      </c>
      <c r="AG1046" s="7">
        <f t="shared" si="145"/>
        <v>22.437671224725865</v>
      </c>
      <c r="AH1046" s="7">
        <f t="shared" si="146"/>
        <v>10.143240211018707</v>
      </c>
      <c r="AI1046" s="7"/>
      <c r="AJ1046" s="7"/>
      <c r="AK1046" s="7">
        <f t="shared" si="147"/>
        <v>-4.2923287752741359</v>
      </c>
      <c r="AL1046" s="7">
        <f t="shared" si="148"/>
        <v>-2.9867597889812938</v>
      </c>
      <c r="AM1046" s="7">
        <f t="shared" si="149"/>
        <v>0</v>
      </c>
    </row>
    <row r="1047" spans="1:39" x14ac:dyDescent="0.25">
      <c r="A1047" t="s">
        <v>927</v>
      </c>
      <c r="B1047" t="s">
        <v>928</v>
      </c>
      <c r="C1047" s="6">
        <v>40326</v>
      </c>
      <c r="D1047">
        <v>2</v>
      </c>
      <c r="E1047">
        <v>2</v>
      </c>
      <c r="F1047">
        <v>1.4</v>
      </c>
      <c r="G1047">
        <v>1</v>
      </c>
      <c r="H1047">
        <v>1</v>
      </c>
      <c r="I1047">
        <v>0.71</v>
      </c>
      <c r="J1047">
        <v>25</v>
      </c>
      <c r="K1047">
        <v>267</v>
      </c>
      <c r="L1047">
        <v>49</v>
      </c>
      <c r="M1047">
        <v>750</v>
      </c>
      <c r="N1047">
        <v>14.59</v>
      </c>
      <c r="O1047">
        <v>0.61</v>
      </c>
      <c r="P1047">
        <v>26</v>
      </c>
      <c r="Q1047">
        <v>164</v>
      </c>
      <c r="R1047">
        <v>26</v>
      </c>
      <c r="S1047">
        <v>300</v>
      </c>
      <c r="T1047">
        <v>7.63</v>
      </c>
      <c r="U1047">
        <v>0</v>
      </c>
      <c r="V1047">
        <v>0</v>
      </c>
      <c r="W1047">
        <v>0</v>
      </c>
      <c r="X1047">
        <v>0</v>
      </c>
      <c r="Y1047">
        <v>0</v>
      </c>
      <c r="Z1047">
        <v>0</v>
      </c>
      <c r="AB1047" t="s">
        <v>933</v>
      </c>
      <c r="AD1047">
        <f t="shared" si="142"/>
        <v>51</v>
      </c>
      <c r="AE1047">
        <f t="shared" si="143"/>
        <v>26</v>
      </c>
      <c r="AF1047">
        <f t="shared" si="144"/>
        <v>0</v>
      </c>
      <c r="AG1047" s="7">
        <f t="shared" si="145"/>
        <v>4.3704604030294245</v>
      </c>
      <c r="AH1047" s="7">
        <f t="shared" si="146"/>
        <v>2.82</v>
      </c>
      <c r="AI1047" s="7"/>
      <c r="AJ1047" s="7"/>
      <c r="AK1047" s="7">
        <f t="shared" si="147"/>
        <v>-10.219539596970575</v>
      </c>
      <c r="AL1047" s="7">
        <f t="shared" si="148"/>
        <v>-4.8100000000000005</v>
      </c>
      <c r="AM1047" s="7">
        <f t="shared" si="149"/>
        <v>0</v>
      </c>
    </row>
    <row r="1048" spans="1:39" x14ac:dyDescent="0.25">
      <c r="A1048" t="s">
        <v>927</v>
      </c>
      <c r="B1048" t="s">
        <v>928</v>
      </c>
      <c r="C1048" s="6">
        <v>40327</v>
      </c>
      <c r="D1048">
        <v>2</v>
      </c>
      <c r="E1048">
        <v>2</v>
      </c>
      <c r="F1048">
        <v>1.4</v>
      </c>
      <c r="G1048">
        <v>1</v>
      </c>
      <c r="H1048">
        <v>1</v>
      </c>
      <c r="I1048">
        <v>0.71</v>
      </c>
      <c r="J1048">
        <v>19</v>
      </c>
      <c r="K1048">
        <v>278</v>
      </c>
      <c r="L1048">
        <v>35</v>
      </c>
      <c r="M1048">
        <v>750</v>
      </c>
      <c r="N1048">
        <v>11.13</v>
      </c>
      <c r="O1048">
        <v>0.61</v>
      </c>
      <c r="P1048">
        <v>18</v>
      </c>
      <c r="Q1048">
        <v>169</v>
      </c>
      <c r="R1048">
        <v>18</v>
      </c>
      <c r="S1048">
        <v>300</v>
      </c>
      <c r="T1048">
        <v>5.93</v>
      </c>
      <c r="U1048">
        <v>0</v>
      </c>
      <c r="V1048">
        <v>0</v>
      </c>
      <c r="W1048">
        <v>0</v>
      </c>
      <c r="X1048">
        <v>0</v>
      </c>
      <c r="Y1048">
        <v>0</v>
      </c>
      <c r="Z1048">
        <v>0</v>
      </c>
      <c r="AB1048" t="s">
        <v>934</v>
      </c>
      <c r="AD1048">
        <f t="shared" si="142"/>
        <v>37</v>
      </c>
      <c r="AE1048">
        <f t="shared" si="143"/>
        <v>18</v>
      </c>
      <c r="AF1048">
        <f t="shared" si="144"/>
        <v>0</v>
      </c>
      <c r="AG1048" s="7">
        <f t="shared" si="145"/>
        <v>3.8307824318572843</v>
      </c>
      <c r="AH1048" s="7">
        <f t="shared" si="146"/>
        <v>2.58</v>
      </c>
      <c r="AI1048" s="7"/>
      <c r="AJ1048" s="7"/>
      <c r="AK1048" s="7">
        <f t="shared" si="147"/>
        <v>-7.2992175681427165</v>
      </c>
      <c r="AL1048" s="7">
        <f t="shared" si="148"/>
        <v>-3.3499999999999996</v>
      </c>
      <c r="AM1048" s="7">
        <f t="shared" si="149"/>
        <v>0</v>
      </c>
    </row>
    <row r="1049" spans="1:39" x14ac:dyDescent="0.25">
      <c r="A1049" t="s">
        <v>927</v>
      </c>
      <c r="B1049" t="s">
        <v>928</v>
      </c>
      <c r="C1049" s="6">
        <v>40327</v>
      </c>
      <c r="D1049">
        <v>2</v>
      </c>
      <c r="E1049">
        <v>2</v>
      </c>
      <c r="F1049">
        <v>1.4</v>
      </c>
      <c r="G1049">
        <v>1</v>
      </c>
      <c r="H1049">
        <v>1</v>
      </c>
      <c r="I1049">
        <v>1</v>
      </c>
      <c r="J1049">
        <v>17</v>
      </c>
      <c r="K1049">
        <v>3185</v>
      </c>
      <c r="L1049">
        <v>60</v>
      </c>
      <c r="M1049">
        <v>0</v>
      </c>
      <c r="N1049">
        <v>24.5</v>
      </c>
      <c r="O1049">
        <v>0.84</v>
      </c>
      <c r="P1049">
        <v>9</v>
      </c>
      <c r="Q1049">
        <v>879</v>
      </c>
      <c r="R1049">
        <v>9</v>
      </c>
      <c r="S1049">
        <v>2000</v>
      </c>
      <c r="T1049">
        <v>9.4700000000000006</v>
      </c>
      <c r="U1049">
        <v>0</v>
      </c>
      <c r="V1049">
        <v>0</v>
      </c>
      <c r="W1049">
        <v>0</v>
      </c>
      <c r="X1049">
        <v>0</v>
      </c>
      <c r="Y1049">
        <v>0</v>
      </c>
      <c r="Z1049">
        <v>0</v>
      </c>
      <c r="AB1049" t="s">
        <v>901</v>
      </c>
      <c r="AD1049">
        <f t="shared" si="142"/>
        <v>26</v>
      </c>
      <c r="AE1049">
        <f t="shared" si="143"/>
        <v>9</v>
      </c>
      <c r="AF1049">
        <f t="shared" si="144"/>
        <v>0</v>
      </c>
      <c r="AG1049" s="7">
        <f t="shared" si="145"/>
        <v>21.718232915720389</v>
      </c>
      <c r="AH1049" s="7">
        <f t="shared" si="146"/>
        <v>8.7714162065054104</v>
      </c>
      <c r="AI1049" s="7"/>
      <c r="AJ1049" s="7"/>
      <c r="AK1049" s="7">
        <f t="shared" si="147"/>
        <v>-2.7817670842796112</v>
      </c>
      <c r="AL1049" s="7">
        <f t="shared" si="148"/>
        <v>-0.69858379349459021</v>
      </c>
      <c r="AM1049" s="7">
        <f t="shared" si="149"/>
        <v>0</v>
      </c>
    </row>
    <row r="1050" spans="1:39" x14ac:dyDescent="0.25">
      <c r="A1050" t="s">
        <v>927</v>
      </c>
      <c r="B1050" t="s">
        <v>928</v>
      </c>
      <c r="C1050" s="6">
        <v>40328</v>
      </c>
      <c r="D1050">
        <v>2</v>
      </c>
      <c r="E1050">
        <v>2</v>
      </c>
      <c r="F1050">
        <v>1.4</v>
      </c>
      <c r="G1050">
        <v>1</v>
      </c>
      <c r="H1050">
        <v>1</v>
      </c>
      <c r="I1050">
        <v>0.71</v>
      </c>
      <c r="J1050">
        <v>15</v>
      </c>
      <c r="K1050">
        <v>287</v>
      </c>
      <c r="L1050">
        <v>26</v>
      </c>
      <c r="M1050">
        <v>750</v>
      </c>
      <c r="N1050">
        <v>8.9</v>
      </c>
      <c r="O1050">
        <v>0.61</v>
      </c>
      <c r="P1050">
        <v>13</v>
      </c>
      <c r="Q1050">
        <v>171</v>
      </c>
      <c r="R1050">
        <v>12</v>
      </c>
      <c r="S1050">
        <v>300</v>
      </c>
      <c r="T1050">
        <v>4.66</v>
      </c>
      <c r="U1050">
        <v>0</v>
      </c>
      <c r="V1050">
        <v>0</v>
      </c>
      <c r="W1050">
        <v>0</v>
      </c>
      <c r="X1050">
        <v>0</v>
      </c>
      <c r="Y1050">
        <v>0</v>
      </c>
      <c r="Z1050">
        <v>0</v>
      </c>
      <c r="AB1050" t="s">
        <v>935</v>
      </c>
      <c r="AD1050">
        <f t="shared" si="142"/>
        <v>28</v>
      </c>
      <c r="AE1050">
        <f t="shared" si="143"/>
        <v>13</v>
      </c>
      <c r="AF1050">
        <f t="shared" si="144"/>
        <v>0</v>
      </c>
      <c r="AG1050" s="7">
        <f t="shared" si="145"/>
        <v>3.6769493479296207</v>
      </c>
      <c r="AH1050" s="7">
        <f t="shared" si="146"/>
        <v>2.4300000000000002</v>
      </c>
      <c r="AI1050" s="7"/>
      <c r="AJ1050" s="7"/>
      <c r="AK1050" s="7">
        <f t="shared" si="147"/>
        <v>-5.2230506520703797</v>
      </c>
      <c r="AL1050" s="7">
        <f t="shared" si="148"/>
        <v>-2.23</v>
      </c>
      <c r="AM1050" s="7">
        <f t="shared" si="149"/>
        <v>0</v>
      </c>
    </row>
    <row r="1051" spans="1:39" x14ac:dyDescent="0.25">
      <c r="A1051" t="s">
        <v>927</v>
      </c>
      <c r="B1051" t="s">
        <v>928</v>
      </c>
      <c r="C1051" s="6">
        <v>40328</v>
      </c>
      <c r="D1051">
        <v>2</v>
      </c>
      <c r="E1051">
        <v>2</v>
      </c>
      <c r="F1051">
        <v>1.4</v>
      </c>
      <c r="G1051">
        <v>1</v>
      </c>
      <c r="H1051">
        <v>1</v>
      </c>
      <c r="I1051">
        <v>1</v>
      </c>
      <c r="J1051">
        <v>19</v>
      </c>
      <c r="K1051">
        <v>3270</v>
      </c>
      <c r="L1051">
        <v>52</v>
      </c>
      <c r="M1051">
        <v>0</v>
      </c>
      <c r="N1051">
        <v>21.7</v>
      </c>
      <c r="O1051">
        <v>0.84</v>
      </c>
      <c r="P1051">
        <v>8</v>
      </c>
      <c r="Q1051">
        <v>806</v>
      </c>
      <c r="R1051">
        <v>7</v>
      </c>
      <c r="S1051">
        <v>2000</v>
      </c>
      <c r="T1051">
        <v>5.0199999999999996</v>
      </c>
      <c r="U1051">
        <v>0</v>
      </c>
      <c r="V1051">
        <v>0</v>
      </c>
      <c r="W1051">
        <v>0</v>
      </c>
      <c r="X1051">
        <v>0</v>
      </c>
      <c r="Y1051">
        <v>0</v>
      </c>
      <c r="Z1051">
        <v>0</v>
      </c>
      <c r="AB1051" t="s">
        <v>936</v>
      </c>
      <c r="AD1051">
        <f t="shared" si="142"/>
        <v>27</v>
      </c>
      <c r="AE1051">
        <f t="shared" si="143"/>
        <v>8</v>
      </c>
      <c r="AF1051">
        <f t="shared" si="144"/>
        <v>0</v>
      </c>
      <c r="AG1051" s="7">
        <f t="shared" si="145"/>
        <v>22.210017272884052</v>
      </c>
      <c r="AH1051" s="7">
        <f t="shared" si="146"/>
        <v>8.1481510389838956</v>
      </c>
      <c r="AI1051" s="7"/>
      <c r="AJ1051" s="7"/>
      <c r="AK1051" s="7">
        <f t="shared" si="147"/>
        <v>0.51001727288405263</v>
      </c>
      <c r="AL1051" s="7">
        <f t="shared" si="148"/>
        <v>3.128151038983896</v>
      </c>
      <c r="AM1051" s="7">
        <f t="shared" si="149"/>
        <v>0</v>
      </c>
    </row>
    <row r="1052" spans="1:39" x14ac:dyDescent="0.25">
      <c r="A1052" t="s">
        <v>620</v>
      </c>
      <c r="B1052" t="s">
        <v>859</v>
      </c>
      <c r="C1052" s="6">
        <v>40531</v>
      </c>
      <c r="D1052">
        <v>2</v>
      </c>
      <c r="E1052">
        <v>3</v>
      </c>
      <c r="F1052">
        <v>1.4</v>
      </c>
      <c r="G1052">
        <v>1</v>
      </c>
      <c r="H1052">
        <v>1</v>
      </c>
      <c r="I1052">
        <v>0.84</v>
      </c>
      <c r="J1052">
        <v>4</v>
      </c>
      <c r="K1052">
        <v>621</v>
      </c>
      <c r="L1052">
        <v>53</v>
      </c>
      <c r="M1052">
        <v>2000</v>
      </c>
      <c r="N1052">
        <v>18.600000000000001</v>
      </c>
      <c r="O1052">
        <v>0.78</v>
      </c>
      <c r="P1052">
        <v>29</v>
      </c>
      <c r="Q1052">
        <v>592</v>
      </c>
      <c r="R1052">
        <v>50</v>
      </c>
      <c r="S1052">
        <v>1250</v>
      </c>
      <c r="T1052">
        <v>16.329999999999998</v>
      </c>
      <c r="U1052">
        <v>0.65</v>
      </c>
      <c r="V1052">
        <v>20</v>
      </c>
      <c r="W1052">
        <v>288</v>
      </c>
      <c r="X1052">
        <v>21</v>
      </c>
      <c r="Y1052">
        <v>500</v>
      </c>
      <c r="Z1052">
        <v>7.05</v>
      </c>
      <c r="AA1052" t="s">
        <v>754</v>
      </c>
      <c r="AD1052">
        <f t="shared" si="142"/>
        <v>53</v>
      </c>
      <c r="AE1052">
        <f t="shared" si="143"/>
        <v>49</v>
      </c>
      <c r="AF1052">
        <f t="shared" si="144"/>
        <v>20</v>
      </c>
      <c r="AG1052" s="7">
        <f t="shared" si="145"/>
        <v>11.139666562713597</v>
      </c>
      <c r="AH1052" s="7">
        <f t="shared" si="146"/>
        <v>9.9906785936599398</v>
      </c>
      <c r="AI1052" s="7"/>
      <c r="AJ1052" s="7"/>
      <c r="AK1052" s="7">
        <f t="shared" si="147"/>
        <v>-7.4603334372864047</v>
      </c>
      <c r="AL1052" s="7">
        <f t="shared" si="148"/>
        <v>-6.3393214063400585</v>
      </c>
      <c r="AM1052" s="7">
        <f t="shared" si="149"/>
        <v>-7.05</v>
      </c>
    </row>
    <row r="1053" spans="1:39" x14ac:dyDescent="0.25">
      <c r="A1053" t="s">
        <v>620</v>
      </c>
      <c r="B1053" t="s">
        <v>859</v>
      </c>
      <c r="C1053" s="6">
        <v>40531</v>
      </c>
      <c r="D1053">
        <v>2</v>
      </c>
      <c r="E1053">
        <v>2</v>
      </c>
      <c r="F1053">
        <v>1.4</v>
      </c>
      <c r="G1053">
        <v>1</v>
      </c>
      <c r="H1053">
        <v>1</v>
      </c>
      <c r="I1053">
        <v>1</v>
      </c>
      <c r="J1053">
        <v>14</v>
      </c>
      <c r="K1053">
        <v>5037</v>
      </c>
      <c r="L1053">
        <v>93</v>
      </c>
      <c r="M1053">
        <v>0</v>
      </c>
      <c r="N1053">
        <v>28.69</v>
      </c>
      <c r="O1053">
        <v>0.97</v>
      </c>
      <c r="P1053">
        <v>26</v>
      </c>
      <c r="Q1053">
        <v>2925</v>
      </c>
      <c r="R1053">
        <v>26</v>
      </c>
      <c r="S1053">
        <v>5000</v>
      </c>
      <c r="T1053">
        <v>19.53</v>
      </c>
      <c r="U1053">
        <v>0</v>
      </c>
      <c r="V1053">
        <v>0</v>
      </c>
      <c r="W1053">
        <v>0</v>
      </c>
      <c r="X1053">
        <v>0</v>
      </c>
      <c r="Y1053">
        <v>0</v>
      </c>
      <c r="Z1053">
        <v>0</v>
      </c>
      <c r="AA1053" t="s">
        <v>1098</v>
      </c>
      <c r="AD1053">
        <f t="shared" si="142"/>
        <v>40</v>
      </c>
      <c r="AE1053">
        <f t="shared" si="143"/>
        <v>26</v>
      </c>
      <c r="AF1053">
        <f t="shared" si="144"/>
        <v>0</v>
      </c>
      <c r="AG1053" s="7">
        <f t="shared" si="145"/>
        <v>30.323487487979065</v>
      </c>
      <c r="AH1053" s="7">
        <f t="shared" si="146"/>
        <v>20.89301620549687</v>
      </c>
      <c r="AI1053" s="7"/>
      <c r="AJ1053" s="7"/>
      <c r="AK1053" s="7">
        <f t="shared" si="147"/>
        <v>1.633487487979064</v>
      </c>
      <c r="AL1053" s="7">
        <f t="shared" si="148"/>
        <v>1.3630162054968693</v>
      </c>
      <c r="AM1053" s="7">
        <f t="shared" si="149"/>
        <v>0</v>
      </c>
    </row>
    <row r="1054" spans="1:39" x14ac:dyDescent="0.25">
      <c r="A1054" t="s">
        <v>620</v>
      </c>
      <c r="B1054" t="s">
        <v>621</v>
      </c>
      <c r="C1054" s="6">
        <v>40526</v>
      </c>
      <c r="D1054">
        <v>2</v>
      </c>
      <c r="E1054">
        <v>3</v>
      </c>
      <c r="F1054">
        <v>1.4</v>
      </c>
      <c r="G1054">
        <v>1</v>
      </c>
      <c r="H1054">
        <v>1</v>
      </c>
      <c r="I1054">
        <v>1</v>
      </c>
      <c r="J1054">
        <v>24</v>
      </c>
      <c r="K1054">
        <v>2642</v>
      </c>
      <c r="L1054">
        <v>57</v>
      </c>
      <c r="M1054">
        <v>0</v>
      </c>
      <c r="N1054">
        <v>23.45</v>
      </c>
      <c r="O1054">
        <v>0.84</v>
      </c>
      <c r="P1054">
        <v>16</v>
      </c>
      <c r="Q1054">
        <v>722</v>
      </c>
      <c r="R1054">
        <v>34</v>
      </c>
      <c r="S1054">
        <v>2000</v>
      </c>
      <c r="T1054">
        <v>12.99</v>
      </c>
      <c r="U1054">
        <v>0.71</v>
      </c>
      <c r="V1054">
        <v>19</v>
      </c>
      <c r="W1054">
        <v>362</v>
      </c>
      <c r="X1054">
        <v>20</v>
      </c>
      <c r="Y1054">
        <v>750</v>
      </c>
      <c r="Z1054">
        <v>7.42</v>
      </c>
      <c r="AB1054" t="s">
        <v>101</v>
      </c>
      <c r="AD1054">
        <f t="shared" si="142"/>
        <v>59</v>
      </c>
      <c r="AE1054">
        <f t="shared" si="143"/>
        <v>35</v>
      </c>
      <c r="AF1054">
        <f t="shared" si="144"/>
        <v>19</v>
      </c>
      <c r="AG1054" s="7">
        <f t="shared" si="145"/>
        <v>28.019856843428016</v>
      </c>
      <c r="AH1054" s="7">
        <f t="shared" si="146"/>
        <v>10.188235982675199</v>
      </c>
      <c r="AI1054" s="7"/>
      <c r="AJ1054" s="7"/>
      <c r="AK1054" s="7">
        <f t="shared" si="147"/>
        <v>4.5698568434280169</v>
      </c>
      <c r="AL1054" s="7">
        <f t="shared" si="148"/>
        <v>-2.8017640173248015</v>
      </c>
      <c r="AM1054" s="7">
        <f t="shared" si="149"/>
        <v>-7.42</v>
      </c>
    </row>
    <row r="1055" spans="1:39" x14ac:dyDescent="0.25">
      <c r="A1055" t="s">
        <v>620</v>
      </c>
      <c r="B1055" t="s">
        <v>621</v>
      </c>
      <c r="C1055" s="6">
        <v>40527</v>
      </c>
      <c r="D1055">
        <v>2</v>
      </c>
      <c r="E1055">
        <v>2</v>
      </c>
      <c r="F1055">
        <v>1.4</v>
      </c>
      <c r="G1055">
        <v>1</v>
      </c>
      <c r="H1055">
        <v>1</v>
      </c>
      <c r="I1055">
        <v>0.71</v>
      </c>
      <c r="J1055">
        <v>19</v>
      </c>
      <c r="K1055">
        <v>278</v>
      </c>
      <c r="L1055">
        <v>45</v>
      </c>
      <c r="M1055">
        <v>750</v>
      </c>
      <c r="N1055">
        <v>13.6</v>
      </c>
      <c r="O1055">
        <v>0.61</v>
      </c>
      <c r="P1055">
        <v>28</v>
      </c>
      <c r="Q1055">
        <v>186</v>
      </c>
      <c r="R1055">
        <v>27</v>
      </c>
      <c r="S1055">
        <v>300</v>
      </c>
      <c r="T1055">
        <v>7.84</v>
      </c>
      <c r="U1055">
        <v>0</v>
      </c>
      <c r="V1055">
        <v>0</v>
      </c>
      <c r="W1055">
        <v>0</v>
      </c>
      <c r="X1055">
        <v>0</v>
      </c>
      <c r="Y1055">
        <v>0</v>
      </c>
      <c r="Z1055">
        <v>0</v>
      </c>
      <c r="AB1055" t="s">
        <v>1025</v>
      </c>
      <c r="AD1055">
        <f t="shared" si="142"/>
        <v>47</v>
      </c>
      <c r="AE1055">
        <f t="shared" si="143"/>
        <v>28</v>
      </c>
      <c r="AF1055">
        <f t="shared" si="144"/>
        <v>0</v>
      </c>
      <c r="AG1055" s="7">
        <f t="shared" si="145"/>
        <v>4.1956188539389299</v>
      </c>
      <c r="AH1055" s="7">
        <f t="shared" si="146"/>
        <v>2.88</v>
      </c>
      <c r="AI1055" s="7"/>
      <c r="AJ1055" s="7"/>
      <c r="AK1055" s="7">
        <f t="shared" si="147"/>
        <v>-9.4043811460610698</v>
      </c>
      <c r="AL1055" s="7">
        <f t="shared" si="148"/>
        <v>-4.96</v>
      </c>
      <c r="AM1055" s="7">
        <f t="shared" si="149"/>
        <v>0</v>
      </c>
    </row>
    <row r="1056" spans="1:39" x14ac:dyDescent="0.25">
      <c r="A1056" t="s">
        <v>620</v>
      </c>
      <c r="B1056" t="s">
        <v>621</v>
      </c>
      <c r="C1056" s="6">
        <v>40527</v>
      </c>
      <c r="D1056">
        <v>2</v>
      </c>
      <c r="E1056">
        <v>2</v>
      </c>
      <c r="F1056">
        <v>1.4</v>
      </c>
      <c r="G1056">
        <v>1</v>
      </c>
      <c r="H1056">
        <v>1</v>
      </c>
      <c r="I1056">
        <v>1</v>
      </c>
      <c r="J1056">
        <v>33</v>
      </c>
      <c r="K1056">
        <v>3415</v>
      </c>
      <c r="L1056">
        <v>99</v>
      </c>
      <c r="M1056">
        <v>0</v>
      </c>
      <c r="N1056">
        <v>29.27</v>
      </c>
      <c r="O1056">
        <v>0.84</v>
      </c>
      <c r="P1056">
        <v>23</v>
      </c>
      <c r="Q1056">
        <v>1149</v>
      </c>
      <c r="R1056">
        <v>22</v>
      </c>
      <c r="S1056">
        <v>2000</v>
      </c>
      <c r="T1056">
        <v>14.28</v>
      </c>
      <c r="U1056">
        <v>0</v>
      </c>
      <c r="V1056">
        <v>0</v>
      </c>
      <c r="W1056">
        <v>0</v>
      </c>
      <c r="X1056">
        <v>0</v>
      </c>
      <c r="Y1056">
        <v>0</v>
      </c>
      <c r="Z1056">
        <v>0</v>
      </c>
      <c r="AB1056" t="s">
        <v>1026</v>
      </c>
      <c r="AD1056">
        <f t="shared" si="142"/>
        <v>56</v>
      </c>
      <c r="AE1056">
        <f t="shared" si="143"/>
        <v>23</v>
      </c>
      <c r="AF1056">
        <f t="shared" si="144"/>
        <v>0</v>
      </c>
      <c r="AG1056" s="7">
        <f t="shared" si="145"/>
        <v>30.354322396518928</v>
      </c>
      <c r="AH1056" s="7">
        <f t="shared" si="146"/>
        <v>12.335136973163344</v>
      </c>
      <c r="AI1056" s="7"/>
      <c r="AJ1056" s="7"/>
      <c r="AK1056" s="7">
        <f t="shared" si="147"/>
        <v>1.0843223965189281</v>
      </c>
      <c r="AL1056" s="7">
        <f t="shared" si="148"/>
        <v>-1.9448630268366554</v>
      </c>
      <c r="AM1056" s="7">
        <f t="shared" si="149"/>
        <v>0</v>
      </c>
    </row>
    <row r="1057" spans="1:39" x14ac:dyDescent="0.25">
      <c r="A1057" t="s">
        <v>620</v>
      </c>
      <c r="B1057" t="s">
        <v>621</v>
      </c>
      <c r="C1057" s="6">
        <v>40528</v>
      </c>
      <c r="D1057">
        <v>2</v>
      </c>
      <c r="E1057">
        <v>3</v>
      </c>
      <c r="F1057">
        <v>1.4</v>
      </c>
      <c r="G1057">
        <v>1</v>
      </c>
      <c r="H1057">
        <v>1</v>
      </c>
      <c r="I1057">
        <v>1</v>
      </c>
      <c r="J1057">
        <v>30</v>
      </c>
      <c r="K1057">
        <v>2596</v>
      </c>
      <c r="L1057">
        <v>64</v>
      </c>
      <c r="M1057">
        <v>0</v>
      </c>
      <c r="N1057">
        <v>25.29</v>
      </c>
      <c r="O1057">
        <v>0.84</v>
      </c>
      <c r="P1057">
        <v>16</v>
      </c>
      <c r="Q1057">
        <v>771</v>
      </c>
      <c r="R1057">
        <v>35</v>
      </c>
      <c r="S1057">
        <v>2000</v>
      </c>
      <c r="T1057">
        <v>13.28</v>
      </c>
      <c r="U1057">
        <v>0.71</v>
      </c>
      <c r="V1057">
        <v>21</v>
      </c>
      <c r="W1057">
        <v>369</v>
      </c>
      <c r="X1057">
        <v>21</v>
      </c>
      <c r="Y1057">
        <v>750</v>
      </c>
      <c r="Z1057">
        <v>7.67</v>
      </c>
      <c r="AB1057" t="s">
        <v>187</v>
      </c>
      <c r="AD1057">
        <f t="shared" si="142"/>
        <v>67</v>
      </c>
      <c r="AE1057">
        <f t="shared" si="143"/>
        <v>37</v>
      </c>
      <c r="AF1057">
        <f t="shared" si="144"/>
        <v>21</v>
      </c>
      <c r="AG1057" s="7">
        <f t="shared" si="145"/>
        <v>30.278466757450794</v>
      </c>
      <c r="AH1057" s="7">
        <f t="shared" si="146"/>
        <v>10.902913278972795</v>
      </c>
      <c r="AI1057" s="7"/>
      <c r="AJ1057" s="7"/>
      <c r="AK1057" s="7">
        <f t="shared" si="147"/>
        <v>4.9884667574507944</v>
      </c>
      <c r="AL1057" s="7">
        <f t="shared" si="148"/>
        <v>-2.3770867210272044</v>
      </c>
      <c r="AM1057" s="7">
        <f t="shared" si="149"/>
        <v>-7.67</v>
      </c>
    </row>
    <row r="1058" spans="1:39" x14ac:dyDescent="0.25">
      <c r="A1058" t="s">
        <v>620</v>
      </c>
      <c r="B1058" t="s">
        <v>621</v>
      </c>
      <c r="C1058" s="6">
        <v>40529</v>
      </c>
      <c r="D1058">
        <v>2</v>
      </c>
      <c r="E1058">
        <v>3</v>
      </c>
      <c r="F1058">
        <v>1.4</v>
      </c>
      <c r="G1058">
        <v>1</v>
      </c>
      <c r="H1058">
        <v>1</v>
      </c>
      <c r="I1058">
        <v>1</v>
      </c>
      <c r="J1058">
        <v>43</v>
      </c>
      <c r="K1058">
        <v>2823</v>
      </c>
      <c r="L1058">
        <v>85</v>
      </c>
      <c r="M1058">
        <v>0</v>
      </c>
      <c r="N1058">
        <v>27.87</v>
      </c>
      <c r="O1058">
        <v>0.84</v>
      </c>
      <c r="P1058">
        <v>26</v>
      </c>
      <c r="Q1058">
        <v>916</v>
      </c>
      <c r="R1058">
        <v>42</v>
      </c>
      <c r="S1058">
        <v>2000</v>
      </c>
      <c r="T1058">
        <v>15.35</v>
      </c>
      <c r="U1058">
        <v>0.71</v>
      </c>
      <c r="V1058">
        <v>20</v>
      </c>
      <c r="W1058">
        <v>419</v>
      </c>
      <c r="X1058">
        <v>18</v>
      </c>
      <c r="Y1058">
        <v>750</v>
      </c>
      <c r="Z1058">
        <v>6.92</v>
      </c>
      <c r="AB1058" t="s">
        <v>186</v>
      </c>
      <c r="AD1058">
        <f t="shared" si="142"/>
        <v>89</v>
      </c>
      <c r="AE1058">
        <f t="shared" si="143"/>
        <v>46</v>
      </c>
      <c r="AF1058">
        <f t="shared" si="144"/>
        <v>20</v>
      </c>
      <c r="AG1058" s="7">
        <f t="shared" si="145"/>
        <v>38.428066664159985</v>
      </c>
      <c r="AH1058" s="7">
        <f t="shared" si="146"/>
        <v>13.355454644258053</v>
      </c>
      <c r="AI1058" s="7"/>
      <c r="AJ1058" s="7"/>
      <c r="AK1058" s="7">
        <f t="shared" si="147"/>
        <v>10.558066664159984</v>
      </c>
      <c r="AL1058" s="7">
        <f t="shared" si="148"/>
        <v>-1.9945453557419466</v>
      </c>
      <c r="AM1058" s="7">
        <f t="shared" si="149"/>
        <v>-6.92</v>
      </c>
    </row>
    <row r="1059" spans="1:39" x14ac:dyDescent="0.25">
      <c r="A1059" t="s">
        <v>620</v>
      </c>
      <c r="B1059" t="s">
        <v>621</v>
      </c>
      <c r="C1059" s="6">
        <v>40530</v>
      </c>
      <c r="D1059">
        <v>2</v>
      </c>
      <c r="E1059">
        <v>3</v>
      </c>
      <c r="F1059">
        <v>1.4</v>
      </c>
      <c r="G1059">
        <v>1</v>
      </c>
      <c r="H1059">
        <v>1</v>
      </c>
      <c r="I1059">
        <v>1</v>
      </c>
      <c r="J1059">
        <v>22</v>
      </c>
      <c r="K1059">
        <v>2606</v>
      </c>
      <c r="L1059">
        <v>44</v>
      </c>
      <c r="M1059">
        <v>0</v>
      </c>
      <c r="N1059">
        <v>18.899999999999999</v>
      </c>
      <c r="O1059">
        <v>0.84</v>
      </c>
      <c r="P1059">
        <v>12</v>
      </c>
      <c r="Q1059">
        <v>806</v>
      </c>
      <c r="R1059">
        <v>23</v>
      </c>
      <c r="S1059">
        <v>2000</v>
      </c>
      <c r="T1059">
        <v>9.74</v>
      </c>
      <c r="U1059">
        <v>0.71</v>
      </c>
      <c r="V1059">
        <v>13</v>
      </c>
      <c r="W1059">
        <v>366</v>
      </c>
      <c r="X1059">
        <v>12</v>
      </c>
      <c r="Y1059">
        <v>750</v>
      </c>
      <c r="Z1059">
        <v>5.44</v>
      </c>
      <c r="AB1059" t="s">
        <v>193</v>
      </c>
      <c r="AD1059">
        <f t="shared" si="142"/>
        <v>47</v>
      </c>
      <c r="AE1059">
        <f t="shared" si="143"/>
        <v>25</v>
      </c>
      <c r="AF1059">
        <f t="shared" si="144"/>
        <v>13</v>
      </c>
      <c r="AG1059" s="7">
        <f t="shared" si="145"/>
        <v>24.218403802292212</v>
      </c>
      <c r="AH1059" s="7">
        <f t="shared" si="146"/>
        <v>9.9707637713881869</v>
      </c>
      <c r="AI1059" s="7"/>
      <c r="AJ1059" s="7"/>
      <c r="AK1059" s="7">
        <f t="shared" si="147"/>
        <v>5.3184038022922131</v>
      </c>
      <c r="AL1059" s="7">
        <f t="shared" si="148"/>
        <v>0.23076377138818671</v>
      </c>
      <c r="AM1059" s="7">
        <f t="shared" si="149"/>
        <v>-5.44</v>
      </c>
    </row>
    <row r="1060" spans="1:39" x14ac:dyDescent="0.25">
      <c r="A1060" t="s">
        <v>620</v>
      </c>
      <c r="B1060" t="s">
        <v>621</v>
      </c>
      <c r="C1060" s="6">
        <v>40531</v>
      </c>
      <c r="D1060">
        <v>2</v>
      </c>
      <c r="E1060">
        <v>3</v>
      </c>
      <c r="F1060">
        <v>1.4</v>
      </c>
      <c r="G1060">
        <v>1</v>
      </c>
      <c r="H1060">
        <v>1</v>
      </c>
      <c r="I1060">
        <v>1</v>
      </c>
      <c r="J1060">
        <v>10</v>
      </c>
      <c r="K1060">
        <v>2352</v>
      </c>
      <c r="L1060">
        <v>21</v>
      </c>
      <c r="M1060">
        <v>0</v>
      </c>
      <c r="N1060">
        <v>10.85</v>
      </c>
      <c r="O1060">
        <v>0.84</v>
      </c>
      <c r="P1060">
        <v>5</v>
      </c>
      <c r="Q1060">
        <v>862</v>
      </c>
      <c r="R1060">
        <v>11</v>
      </c>
      <c r="S1060">
        <v>2000</v>
      </c>
      <c r="T1060">
        <v>6.2</v>
      </c>
      <c r="U1060">
        <v>0.71</v>
      </c>
      <c r="V1060">
        <v>4</v>
      </c>
      <c r="W1060">
        <v>304</v>
      </c>
      <c r="X1060">
        <v>5</v>
      </c>
      <c r="Y1060">
        <v>750</v>
      </c>
      <c r="Z1060">
        <v>3.71</v>
      </c>
      <c r="AB1060" t="s">
        <v>534</v>
      </c>
      <c r="AD1060">
        <f t="shared" si="142"/>
        <v>19</v>
      </c>
      <c r="AE1060">
        <f t="shared" si="143"/>
        <v>9</v>
      </c>
      <c r="AF1060">
        <f t="shared" si="144"/>
        <v>4</v>
      </c>
      <c r="AG1060" s="7">
        <f t="shared" si="145"/>
        <v>17.439660999509556</v>
      </c>
      <c r="AH1060" s="7">
        <f t="shared" si="146"/>
        <v>8.6541907598539236</v>
      </c>
      <c r="AI1060" s="7"/>
      <c r="AJ1060" s="7"/>
      <c r="AK1060" s="7">
        <f t="shared" si="147"/>
        <v>6.5896609995095563</v>
      </c>
      <c r="AL1060" s="7">
        <f t="shared" si="148"/>
        <v>2.4541907598539234</v>
      </c>
      <c r="AM1060" s="7">
        <f t="shared" si="149"/>
        <v>-3.71</v>
      </c>
    </row>
    <row r="1061" spans="1:39" x14ac:dyDescent="0.25">
      <c r="A1061" t="s">
        <v>471</v>
      </c>
      <c r="B1061" t="s">
        <v>472</v>
      </c>
      <c r="C1061" s="6">
        <v>40400</v>
      </c>
      <c r="D1061">
        <v>2</v>
      </c>
      <c r="E1061">
        <v>3</v>
      </c>
      <c r="F1061">
        <v>1.4</v>
      </c>
      <c r="G1061">
        <v>1</v>
      </c>
      <c r="H1061">
        <v>1</v>
      </c>
      <c r="I1061">
        <v>1</v>
      </c>
      <c r="J1061">
        <v>16</v>
      </c>
      <c r="K1061">
        <v>1777</v>
      </c>
      <c r="L1061">
        <v>38</v>
      </c>
      <c r="M1061">
        <v>0</v>
      </c>
      <c r="N1061">
        <v>16.8</v>
      </c>
      <c r="O1061">
        <v>0.8</v>
      </c>
      <c r="P1061">
        <v>16</v>
      </c>
      <c r="Q1061">
        <v>553</v>
      </c>
      <c r="R1061">
        <v>23</v>
      </c>
      <c r="S1061">
        <v>1500</v>
      </c>
      <c r="T1061">
        <v>9.2799999999999994</v>
      </c>
      <c r="U1061">
        <v>0.65</v>
      </c>
      <c r="V1061">
        <v>9</v>
      </c>
      <c r="W1061">
        <v>277</v>
      </c>
      <c r="X1061">
        <v>8</v>
      </c>
      <c r="Y1061">
        <v>500</v>
      </c>
      <c r="Z1061">
        <v>4.09</v>
      </c>
      <c r="AB1061" t="s">
        <v>101</v>
      </c>
      <c r="AD1061">
        <f t="shared" si="142"/>
        <v>41</v>
      </c>
      <c r="AE1061">
        <f t="shared" si="143"/>
        <v>25</v>
      </c>
      <c r="AF1061">
        <f t="shared" si="144"/>
        <v>9</v>
      </c>
      <c r="AG1061" s="7">
        <f t="shared" si="145"/>
        <v>18.946933047557067</v>
      </c>
      <c r="AH1061" s="7">
        <f t="shared" si="146"/>
        <v>7.4187972954312764</v>
      </c>
      <c r="AI1061" s="7"/>
      <c r="AJ1061" s="7"/>
      <c r="AK1061" s="7">
        <f t="shared" si="147"/>
        <v>2.1469330475570665</v>
      </c>
      <c r="AL1061" s="7">
        <f t="shared" si="148"/>
        <v>-1.8612027045687229</v>
      </c>
      <c r="AM1061" s="7">
        <f t="shared" si="149"/>
        <v>-4.09</v>
      </c>
    </row>
    <row r="1062" spans="1:39" x14ac:dyDescent="0.25">
      <c r="A1062" t="s">
        <v>471</v>
      </c>
      <c r="B1062" t="s">
        <v>472</v>
      </c>
      <c r="C1062" s="6">
        <v>40401</v>
      </c>
      <c r="D1062">
        <v>2</v>
      </c>
      <c r="E1062">
        <v>3</v>
      </c>
      <c r="F1062">
        <v>1.4</v>
      </c>
      <c r="G1062">
        <v>1</v>
      </c>
      <c r="H1062">
        <v>1</v>
      </c>
      <c r="I1062">
        <v>1</v>
      </c>
      <c r="J1062">
        <v>16</v>
      </c>
      <c r="K1062">
        <v>1606</v>
      </c>
      <c r="L1062">
        <v>65</v>
      </c>
      <c r="M1062">
        <v>0</v>
      </c>
      <c r="N1062">
        <v>25.43</v>
      </c>
      <c r="O1062">
        <v>0.8</v>
      </c>
      <c r="P1062">
        <v>14</v>
      </c>
      <c r="Q1062">
        <v>589</v>
      </c>
      <c r="R1062">
        <v>32</v>
      </c>
      <c r="S1062">
        <v>1500</v>
      </c>
      <c r="T1062">
        <v>11.81</v>
      </c>
      <c r="U1062">
        <v>0.65</v>
      </c>
      <c r="V1062">
        <v>17</v>
      </c>
      <c r="W1062">
        <v>332</v>
      </c>
      <c r="X1062">
        <v>18</v>
      </c>
      <c r="Y1062">
        <v>500</v>
      </c>
      <c r="Z1062">
        <v>6.37</v>
      </c>
      <c r="AA1062" t="s">
        <v>669</v>
      </c>
      <c r="AD1062">
        <f t="shared" si="142"/>
        <v>47</v>
      </c>
      <c r="AE1062">
        <f t="shared" si="143"/>
        <v>31</v>
      </c>
      <c r="AF1062">
        <f t="shared" si="144"/>
        <v>17</v>
      </c>
      <c r="AG1062" s="7">
        <f t="shared" si="145"/>
        <v>18.929407237608235</v>
      </c>
      <c r="AH1062" s="7">
        <f t="shared" si="146"/>
        <v>8.3335784274273177</v>
      </c>
      <c r="AI1062" s="7"/>
      <c r="AJ1062" s="7"/>
      <c r="AK1062" s="7">
        <f t="shared" si="147"/>
        <v>-6.500592762391765</v>
      </c>
      <c r="AL1062" s="7">
        <f t="shared" si="148"/>
        <v>-3.4764215725726828</v>
      </c>
      <c r="AM1062" s="7">
        <f t="shared" si="149"/>
        <v>-6.37</v>
      </c>
    </row>
    <row r="1063" spans="1:39" x14ac:dyDescent="0.25">
      <c r="A1063" t="s">
        <v>471</v>
      </c>
      <c r="B1063" t="s">
        <v>472</v>
      </c>
      <c r="C1063" s="6">
        <v>40401</v>
      </c>
      <c r="D1063">
        <v>2</v>
      </c>
      <c r="E1063">
        <v>3</v>
      </c>
      <c r="F1063">
        <v>1.4</v>
      </c>
      <c r="G1063">
        <v>0.8</v>
      </c>
      <c r="H1063">
        <v>1</v>
      </c>
      <c r="I1063">
        <v>1</v>
      </c>
      <c r="J1063">
        <v>3</v>
      </c>
      <c r="K1063">
        <v>993</v>
      </c>
      <c r="L1063">
        <v>18</v>
      </c>
      <c r="M1063">
        <v>0</v>
      </c>
      <c r="N1063">
        <v>7.84</v>
      </c>
      <c r="O1063">
        <v>0.8</v>
      </c>
      <c r="P1063">
        <v>6</v>
      </c>
      <c r="Q1063">
        <v>695</v>
      </c>
      <c r="R1063">
        <v>15</v>
      </c>
      <c r="S1063">
        <v>1500</v>
      </c>
      <c r="T1063">
        <v>5.62</v>
      </c>
      <c r="U1063">
        <v>0.65</v>
      </c>
      <c r="V1063">
        <v>9</v>
      </c>
      <c r="W1063">
        <v>351</v>
      </c>
      <c r="X1063">
        <v>8</v>
      </c>
      <c r="Y1063">
        <v>500</v>
      </c>
      <c r="Z1063">
        <v>3.27</v>
      </c>
      <c r="AA1063" t="s">
        <v>670</v>
      </c>
      <c r="AD1063">
        <f t="shared" si="142"/>
        <v>18</v>
      </c>
      <c r="AE1063">
        <f t="shared" si="143"/>
        <v>15</v>
      </c>
      <c r="AF1063">
        <f t="shared" si="144"/>
        <v>9</v>
      </c>
      <c r="AG1063" s="7">
        <f t="shared" si="145"/>
        <v>10.628690395631386</v>
      </c>
      <c r="AH1063" s="7">
        <f t="shared" si="146"/>
        <v>7.9759566590263162</v>
      </c>
      <c r="AI1063" s="7"/>
      <c r="AJ1063" s="7"/>
      <c r="AK1063" s="7">
        <f t="shared" si="147"/>
        <v>2.7886903956313862</v>
      </c>
      <c r="AL1063" s="7">
        <f t="shared" si="148"/>
        <v>2.3559566590263161</v>
      </c>
      <c r="AM1063" s="7">
        <f t="shared" si="149"/>
        <v>-3.27</v>
      </c>
    </row>
    <row r="1064" spans="1:39" x14ac:dyDescent="0.25">
      <c r="A1064" t="s">
        <v>471</v>
      </c>
      <c r="B1064" t="s">
        <v>472</v>
      </c>
      <c r="C1064" s="6">
        <v>40402</v>
      </c>
      <c r="D1064">
        <v>2</v>
      </c>
      <c r="E1064">
        <v>3</v>
      </c>
      <c r="F1064">
        <v>1.4</v>
      </c>
      <c r="G1064">
        <v>1</v>
      </c>
      <c r="H1064">
        <v>1</v>
      </c>
      <c r="I1064">
        <v>1</v>
      </c>
      <c r="J1064">
        <v>3</v>
      </c>
      <c r="K1064">
        <v>1135</v>
      </c>
      <c r="L1064">
        <v>8</v>
      </c>
      <c r="M1064">
        <v>0</v>
      </c>
      <c r="N1064">
        <v>6.3</v>
      </c>
      <c r="O1064">
        <v>0.8</v>
      </c>
      <c r="P1064">
        <v>3</v>
      </c>
      <c r="Q1064">
        <v>561</v>
      </c>
      <c r="R1064">
        <v>6</v>
      </c>
      <c r="S1064">
        <v>1500</v>
      </c>
      <c r="T1064">
        <v>4.5</v>
      </c>
      <c r="U1064">
        <v>0.65</v>
      </c>
      <c r="V1064">
        <v>2</v>
      </c>
      <c r="W1064">
        <v>295</v>
      </c>
      <c r="X1064">
        <v>2</v>
      </c>
      <c r="Y1064">
        <v>500</v>
      </c>
      <c r="Z1064">
        <v>0</v>
      </c>
      <c r="AB1064" t="s">
        <v>187</v>
      </c>
      <c r="AD1064">
        <f t="shared" si="142"/>
        <v>8</v>
      </c>
      <c r="AE1064">
        <f t="shared" si="143"/>
        <v>5</v>
      </c>
      <c r="AF1064">
        <f t="shared" si="144"/>
        <v>2</v>
      </c>
      <c r="AG1064" s="7">
        <f t="shared" si="145"/>
        <v>10.224263110828302</v>
      </c>
      <c r="AH1064" s="7">
        <f t="shared" si="146"/>
        <v>5.8961170857211442</v>
      </c>
      <c r="AI1064" s="7"/>
      <c r="AJ1064" s="7"/>
      <c r="AK1064" s="7">
        <f t="shared" si="147"/>
        <v>3.9242631108283019</v>
      </c>
      <c r="AL1064" s="7">
        <f t="shared" si="148"/>
        <v>1.3961170857211442</v>
      </c>
      <c r="AM1064" s="7">
        <f t="shared" si="149"/>
        <v>0</v>
      </c>
    </row>
    <row r="1065" spans="1:39" x14ac:dyDescent="0.25">
      <c r="A1065" t="s">
        <v>471</v>
      </c>
      <c r="B1065" t="s">
        <v>472</v>
      </c>
      <c r="C1065" s="6">
        <v>40403</v>
      </c>
      <c r="D1065">
        <v>2</v>
      </c>
      <c r="E1065">
        <v>3</v>
      </c>
      <c r="F1065">
        <v>1.4</v>
      </c>
      <c r="G1065">
        <v>0.8</v>
      </c>
      <c r="H1065">
        <v>1</v>
      </c>
      <c r="I1065">
        <v>1</v>
      </c>
      <c r="J1065">
        <v>3</v>
      </c>
      <c r="K1065">
        <v>1019</v>
      </c>
      <c r="L1065">
        <v>8</v>
      </c>
      <c r="M1065">
        <v>0</v>
      </c>
      <c r="N1065">
        <v>5.04</v>
      </c>
      <c r="O1065">
        <v>0.8</v>
      </c>
      <c r="P1065">
        <v>3</v>
      </c>
      <c r="Q1065">
        <v>389</v>
      </c>
      <c r="R1065">
        <v>6</v>
      </c>
      <c r="S1065">
        <v>1500</v>
      </c>
      <c r="T1065">
        <v>3.6</v>
      </c>
      <c r="U1065">
        <v>0.65</v>
      </c>
      <c r="V1065">
        <v>3</v>
      </c>
      <c r="W1065">
        <v>238</v>
      </c>
      <c r="X1065">
        <v>3</v>
      </c>
      <c r="Y1065">
        <v>500</v>
      </c>
      <c r="Z1065">
        <v>2.37</v>
      </c>
      <c r="AB1065" t="s">
        <v>162</v>
      </c>
      <c r="AD1065">
        <f t="shared" si="142"/>
        <v>9</v>
      </c>
      <c r="AE1065">
        <f t="shared" si="143"/>
        <v>6</v>
      </c>
      <c r="AF1065">
        <f t="shared" si="144"/>
        <v>3</v>
      </c>
      <c r="AG1065" s="7">
        <f t="shared" si="145"/>
        <v>9.677170131724413</v>
      </c>
      <c r="AH1065" s="7">
        <f t="shared" si="146"/>
        <v>4.1852590532523894</v>
      </c>
      <c r="AI1065" s="7"/>
      <c r="AJ1065" s="7"/>
      <c r="AK1065" s="7">
        <f t="shared" si="147"/>
        <v>4.6371701317244129</v>
      </c>
      <c r="AL1065" s="7">
        <f t="shared" si="148"/>
        <v>0.58525905325238936</v>
      </c>
      <c r="AM1065" s="7">
        <f t="shared" si="149"/>
        <v>-2.37</v>
      </c>
    </row>
    <row r="1066" spans="1:39" x14ac:dyDescent="0.25">
      <c r="A1066" t="s">
        <v>471</v>
      </c>
      <c r="B1066" t="s">
        <v>472</v>
      </c>
      <c r="C1066" s="6">
        <v>40403</v>
      </c>
      <c r="D1066">
        <v>2</v>
      </c>
      <c r="E1066">
        <v>3</v>
      </c>
      <c r="F1066">
        <v>1.4</v>
      </c>
      <c r="G1066">
        <v>1</v>
      </c>
      <c r="H1066">
        <v>1</v>
      </c>
      <c r="I1066">
        <v>1</v>
      </c>
      <c r="J1066">
        <v>13</v>
      </c>
      <c r="K1066">
        <v>1363</v>
      </c>
      <c r="L1066">
        <v>43</v>
      </c>
      <c r="M1066">
        <v>0</v>
      </c>
      <c r="N1066">
        <v>18.55</v>
      </c>
      <c r="O1066">
        <v>0.8</v>
      </c>
      <c r="P1066">
        <v>13</v>
      </c>
      <c r="Q1066">
        <v>526</v>
      </c>
      <c r="R1066">
        <v>23</v>
      </c>
      <c r="S1066">
        <v>1500</v>
      </c>
      <c r="T1066">
        <v>9.2799999999999994</v>
      </c>
      <c r="U1066">
        <v>0.65</v>
      </c>
      <c r="V1066">
        <v>10</v>
      </c>
      <c r="W1066">
        <v>232</v>
      </c>
      <c r="X1066">
        <v>9</v>
      </c>
      <c r="Y1066">
        <v>500</v>
      </c>
      <c r="Z1066">
        <v>4.32</v>
      </c>
      <c r="AB1066" t="s">
        <v>186</v>
      </c>
      <c r="AD1066">
        <f t="shared" si="142"/>
        <v>36</v>
      </c>
      <c r="AE1066">
        <f t="shared" si="143"/>
        <v>23</v>
      </c>
      <c r="AF1066">
        <f t="shared" si="144"/>
        <v>10</v>
      </c>
      <c r="AG1066" s="7">
        <f t="shared" si="145"/>
        <v>15.609269138599268</v>
      </c>
      <c r="AH1066" s="7">
        <f t="shared" si="146"/>
        <v>6.9459017155541556</v>
      </c>
      <c r="AI1066" s="7"/>
      <c r="AJ1066" s="7"/>
      <c r="AK1066" s="7">
        <f t="shared" si="147"/>
        <v>-2.9407308614007324</v>
      </c>
      <c r="AL1066" s="7">
        <f t="shared" si="148"/>
        <v>-2.3340982844458438</v>
      </c>
      <c r="AM1066" s="7">
        <f t="shared" si="149"/>
        <v>-4.32</v>
      </c>
    </row>
    <row r="1067" spans="1:39" x14ac:dyDescent="0.25">
      <c r="A1067" t="s">
        <v>471</v>
      </c>
      <c r="B1067" t="s">
        <v>472</v>
      </c>
      <c r="C1067" s="6">
        <v>40403</v>
      </c>
      <c r="D1067">
        <v>2</v>
      </c>
      <c r="E1067">
        <v>3</v>
      </c>
      <c r="F1067">
        <v>1.4</v>
      </c>
      <c r="G1067">
        <v>1</v>
      </c>
      <c r="H1067">
        <v>1</v>
      </c>
      <c r="I1067">
        <v>1</v>
      </c>
      <c r="J1067">
        <v>2</v>
      </c>
      <c r="K1067">
        <v>576</v>
      </c>
      <c r="L1067">
        <v>9</v>
      </c>
      <c r="M1067">
        <v>0</v>
      </c>
      <c r="N1067">
        <v>6.65</v>
      </c>
      <c r="O1067">
        <v>0.8</v>
      </c>
      <c r="P1067">
        <v>4</v>
      </c>
      <c r="Q1067">
        <v>452</v>
      </c>
      <c r="R1067">
        <v>8</v>
      </c>
      <c r="S1067">
        <v>1500</v>
      </c>
      <c r="T1067">
        <v>5.0599999999999996</v>
      </c>
      <c r="U1067">
        <v>0.65</v>
      </c>
      <c r="V1067">
        <v>3</v>
      </c>
      <c r="W1067">
        <v>259</v>
      </c>
      <c r="X1067">
        <v>3</v>
      </c>
      <c r="Y1067">
        <v>500</v>
      </c>
      <c r="Z1067">
        <v>2.96</v>
      </c>
      <c r="AA1067" t="s">
        <v>742</v>
      </c>
      <c r="AD1067">
        <f t="shared" si="142"/>
        <v>9</v>
      </c>
      <c r="AE1067">
        <f t="shared" si="143"/>
        <v>7</v>
      </c>
      <c r="AF1067">
        <f t="shared" si="144"/>
        <v>3</v>
      </c>
      <c r="AG1067" s="7">
        <f t="shared" si="145"/>
        <v>6.3609665845376862</v>
      </c>
      <c r="AH1067" s="7">
        <f t="shared" si="146"/>
        <v>4.963777481290343</v>
      </c>
      <c r="AI1067" s="7"/>
      <c r="AJ1067" s="7"/>
      <c r="AK1067" s="7">
        <f t="shared" si="147"/>
        <v>-0.2890334154623142</v>
      </c>
      <c r="AL1067" s="7">
        <f t="shared" si="148"/>
        <v>-9.622251870965659E-2</v>
      </c>
      <c r="AM1067" s="7">
        <f t="shared" si="149"/>
        <v>-2.96</v>
      </c>
    </row>
    <row r="1068" spans="1:39" x14ac:dyDescent="0.25">
      <c r="A1068" t="s">
        <v>471</v>
      </c>
      <c r="B1068" t="s">
        <v>472</v>
      </c>
      <c r="C1068" s="6">
        <v>40404</v>
      </c>
      <c r="D1068">
        <v>2</v>
      </c>
      <c r="E1068">
        <v>3</v>
      </c>
      <c r="F1068">
        <v>1.4</v>
      </c>
      <c r="G1068">
        <v>1</v>
      </c>
      <c r="H1068">
        <v>1</v>
      </c>
      <c r="I1068">
        <v>1</v>
      </c>
      <c r="J1068">
        <v>7</v>
      </c>
      <c r="K1068">
        <v>1508</v>
      </c>
      <c r="L1068">
        <v>14</v>
      </c>
      <c r="M1068">
        <v>0</v>
      </c>
      <c r="N1068">
        <v>8.4</v>
      </c>
      <c r="O1068">
        <v>0.8</v>
      </c>
      <c r="P1068">
        <v>3</v>
      </c>
      <c r="Q1068">
        <v>630</v>
      </c>
      <c r="R1068">
        <v>8</v>
      </c>
      <c r="S1068">
        <v>1500</v>
      </c>
      <c r="T1068">
        <v>5.0599999999999996</v>
      </c>
      <c r="U1068">
        <v>0.71</v>
      </c>
      <c r="V1068">
        <v>5</v>
      </c>
      <c r="W1068">
        <v>397</v>
      </c>
      <c r="X1068">
        <v>5</v>
      </c>
      <c r="Y1068">
        <v>750</v>
      </c>
      <c r="Z1068">
        <v>3.71</v>
      </c>
      <c r="AB1068" t="s">
        <v>193</v>
      </c>
      <c r="AD1068">
        <f t="shared" si="142"/>
        <v>15</v>
      </c>
      <c r="AE1068">
        <f t="shared" si="143"/>
        <v>8</v>
      </c>
      <c r="AF1068">
        <f t="shared" si="144"/>
        <v>5</v>
      </c>
      <c r="AG1068" s="7">
        <f t="shared" si="145"/>
        <v>13.194448915791522</v>
      </c>
      <c r="AH1068" s="7">
        <f t="shared" si="146"/>
        <v>6.7610499639223161</v>
      </c>
      <c r="AI1068" s="7"/>
      <c r="AJ1068" s="7"/>
      <c r="AK1068" s="7">
        <f t="shared" si="147"/>
        <v>4.7944489157915218</v>
      </c>
      <c r="AL1068" s="7">
        <f t="shared" si="148"/>
        <v>1.7010499639223164</v>
      </c>
      <c r="AM1068" s="7">
        <f t="shared" si="149"/>
        <v>-3.71</v>
      </c>
    </row>
    <row r="1069" spans="1:39" x14ac:dyDescent="0.25">
      <c r="A1069" t="s">
        <v>471</v>
      </c>
      <c r="B1069" t="s">
        <v>472</v>
      </c>
      <c r="C1069" s="6">
        <v>40405</v>
      </c>
      <c r="D1069">
        <v>2</v>
      </c>
      <c r="E1069">
        <v>2</v>
      </c>
      <c r="F1069">
        <v>1.4</v>
      </c>
      <c r="G1069">
        <v>1</v>
      </c>
      <c r="H1069">
        <v>1</v>
      </c>
      <c r="I1069">
        <v>1</v>
      </c>
      <c r="J1069">
        <v>9</v>
      </c>
      <c r="K1069">
        <v>3072</v>
      </c>
      <c r="L1069">
        <v>67</v>
      </c>
      <c r="M1069">
        <v>0</v>
      </c>
      <c r="N1069">
        <v>25.7</v>
      </c>
      <c r="O1069">
        <v>0.9</v>
      </c>
      <c r="P1069">
        <v>16</v>
      </c>
      <c r="Q1069">
        <v>1730</v>
      </c>
      <c r="R1069">
        <v>16</v>
      </c>
      <c r="S1069">
        <v>3000</v>
      </c>
      <c r="T1069">
        <v>15.35</v>
      </c>
      <c r="U1069">
        <v>0</v>
      </c>
      <c r="V1069">
        <v>0</v>
      </c>
      <c r="W1069">
        <v>0</v>
      </c>
      <c r="X1069">
        <v>0</v>
      </c>
      <c r="Y1069">
        <v>0</v>
      </c>
      <c r="Z1069">
        <v>0</v>
      </c>
      <c r="AA1069" t="s">
        <v>1086</v>
      </c>
      <c r="AD1069">
        <f t="shared" si="142"/>
        <v>25</v>
      </c>
      <c r="AE1069">
        <f t="shared" si="143"/>
        <v>16</v>
      </c>
      <c r="AF1069">
        <f t="shared" si="144"/>
        <v>0</v>
      </c>
      <c r="AG1069" s="7">
        <f t="shared" si="145"/>
        <v>21.139204282064622</v>
      </c>
      <c r="AH1069" s="7">
        <f t="shared" si="146"/>
        <v>14.394403547958838</v>
      </c>
      <c r="AI1069" s="7"/>
      <c r="AJ1069" s="7"/>
      <c r="AK1069" s="7">
        <f t="shared" si="147"/>
        <v>-4.5607957179353775</v>
      </c>
      <c r="AL1069" s="7">
        <f t="shared" si="148"/>
        <v>-0.95559645204116173</v>
      </c>
      <c r="AM1069" s="7">
        <f t="shared" si="149"/>
        <v>0</v>
      </c>
    </row>
    <row r="1070" spans="1:39" x14ac:dyDescent="0.25">
      <c r="A1070" t="s">
        <v>471</v>
      </c>
      <c r="B1070" t="s">
        <v>472</v>
      </c>
      <c r="C1070" s="6">
        <v>40405</v>
      </c>
      <c r="D1070">
        <v>2</v>
      </c>
      <c r="E1070">
        <v>2</v>
      </c>
      <c r="F1070">
        <v>1.4</v>
      </c>
      <c r="G1070">
        <v>1</v>
      </c>
      <c r="H1070">
        <v>1</v>
      </c>
      <c r="I1070">
        <v>0.8</v>
      </c>
      <c r="J1070">
        <v>20</v>
      </c>
      <c r="K1070">
        <v>468</v>
      </c>
      <c r="L1070">
        <v>42</v>
      </c>
      <c r="M1070">
        <v>1500</v>
      </c>
      <c r="N1070">
        <v>14.62</v>
      </c>
      <c r="O1070">
        <v>0.65</v>
      </c>
      <c r="P1070">
        <v>22</v>
      </c>
      <c r="Q1070">
        <v>285</v>
      </c>
      <c r="R1070">
        <v>23</v>
      </c>
      <c r="S1070">
        <v>500</v>
      </c>
      <c r="T1070">
        <v>7.51</v>
      </c>
      <c r="U1070">
        <v>0</v>
      </c>
      <c r="V1070">
        <v>0</v>
      </c>
      <c r="W1070">
        <v>0</v>
      </c>
      <c r="X1070">
        <v>0</v>
      </c>
      <c r="Y1070">
        <v>0</v>
      </c>
      <c r="Z1070">
        <v>0</v>
      </c>
      <c r="AA1070" t="s">
        <v>1087</v>
      </c>
      <c r="AD1070">
        <f t="shared" si="142"/>
        <v>42</v>
      </c>
      <c r="AE1070">
        <f t="shared" si="143"/>
        <v>22</v>
      </c>
      <c r="AF1070">
        <f t="shared" si="144"/>
        <v>0</v>
      </c>
      <c r="AG1070" s="7">
        <f t="shared" si="145"/>
        <v>7.532093003815505</v>
      </c>
      <c r="AH1070" s="7">
        <f t="shared" si="146"/>
        <v>3.41109259772854</v>
      </c>
      <c r="AI1070" s="7"/>
      <c r="AJ1070" s="7"/>
      <c r="AK1070" s="7">
        <f t="shared" si="147"/>
        <v>-7.0879069961844943</v>
      </c>
      <c r="AL1070" s="7">
        <f t="shared" si="148"/>
        <v>-4.0989074022714593</v>
      </c>
      <c r="AM1070" s="7">
        <f t="shared" si="149"/>
        <v>0</v>
      </c>
    </row>
    <row r="1071" spans="1:39" x14ac:dyDescent="0.25">
      <c r="A1071" t="s">
        <v>626</v>
      </c>
      <c r="B1071" t="s">
        <v>627</v>
      </c>
      <c r="C1071" s="6">
        <v>40526</v>
      </c>
      <c r="D1071">
        <v>2</v>
      </c>
      <c r="E1071">
        <v>3</v>
      </c>
      <c r="F1071">
        <v>1.4</v>
      </c>
      <c r="G1071">
        <v>0.8</v>
      </c>
      <c r="H1071">
        <v>1</v>
      </c>
      <c r="I1071">
        <v>1</v>
      </c>
      <c r="J1071">
        <v>20</v>
      </c>
      <c r="K1071">
        <v>1475</v>
      </c>
      <c r="L1071">
        <v>56</v>
      </c>
      <c r="M1071">
        <v>0</v>
      </c>
      <c r="N1071">
        <v>18.48</v>
      </c>
      <c r="O1071">
        <v>0.8</v>
      </c>
      <c r="P1071">
        <v>19</v>
      </c>
      <c r="Q1071">
        <v>482</v>
      </c>
      <c r="R1071">
        <v>38</v>
      </c>
      <c r="S1071">
        <v>1500</v>
      </c>
      <c r="T1071">
        <v>10.8</v>
      </c>
      <c r="U1071">
        <v>0.65</v>
      </c>
      <c r="V1071">
        <v>16</v>
      </c>
      <c r="W1071">
        <v>216</v>
      </c>
      <c r="X1071">
        <v>19</v>
      </c>
      <c r="Y1071">
        <v>500</v>
      </c>
      <c r="Z1071">
        <v>5.28</v>
      </c>
      <c r="AB1071" t="s">
        <v>182</v>
      </c>
      <c r="AD1071">
        <f t="shared" si="142"/>
        <v>55</v>
      </c>
      <c r="AE1071">
        <f t="shared" si="143"/>
        <v>35</v>
      </c>
      <c r="AF1071">
        <f t="shared" si="144"/>
        <v>16</v>
      </c>
      <c r="AG1071" s="7">
        <f t="shared" si="145"/>
        <v>20.012007440537314</v>
      </c>
      <c r="AH1071" s="7">
        <f t="shared" si="146"/>
        <v>7.254433649110176</v>
      </c>
      <c r="AI1071" s="7"/>
      <c r="AJ1071" s="7"/>
      <c r="AK1071" s="7">
        <f t="shared" si="147"/>
        <v>1.5320074405373134</v>
      </c>
      <c r="AL1071" s="7">
        <f t="shared" si="148"/>
        <v>-3.5455663508898247</v>
      </c>
      <c r="AM1071" s="7">
        <f t="shared" si="149"/>
        <v>-5.28</v>
      </c>
    </row>
    <row r="1072" spans="1:39" x14ac:dyDescent="0.25">
      <c r="A1072" t="s">
        <v>626</v>
      </c>
      <c r="B1072" t="s">
        <v>627</v>
      </c>
      <c r="C1072" s="6">
        <v>40528</v>
      </c>
      <c r="D1072">
        <v>2</v>
      </c>
      <c r="E1072">
        <v>3</v>
      </c>
      <c r="F1072">
        <v>1.4</v>
      </c>
      <c r="G1072">
        <v>0.8</v>
      </c>
      <c r="H1072">
        <v>1</v>
      </c>
      <c r="I1072">
        <v>1</v>
      </c>
      <c r="J1072">
        <v>10</v>
      </c>
      <c r="K1072">
        <v>1404</v>
      </c>
      <c r="L1072">
        <v>30</v>
      </c>
      <c r="M1072">
        <v>0</v>
      </c>
      <c r="N1072">
        <v>11.2</v>
      </c>
      <c r="O1072">
        <v>0.8</v>
      </c>
      <c r="P1072">
        <v>8</v>
      </c>
      <c r="Q1072">
        <v>386</v>
      </c>
      <c r="R1072">
        <v>22</v>
      </c>
      <c r="S1072">
        <v>1500</v>
      </c>
      <c r="T1072">
        <v>7.2</v>
      </c>
      <c r="U1072">
        <v>0.65</v>
      </c>
      <c r="V1072">
        <v>11</v>
      </c>
      <c r="W1072">
        <v>192</v>
      </c>
      <c r="X1072">
        <v>12</v>
      </c>
      <c r="Y1072">
        <v>500</v>
      </c>
      <c r="Z1072">
        <v>4</v>
      </c>
      <c r="AB1072" t="s">
        <v>628</v>
      </c>
      <c r="AD1072">
        <f t="shared" si="142"/>
        <v>29</v>
      </c>
      <c r="AE1072">
        <f t="shared" si="143"/>
        <v>19</v>
      </c>
      <c r="AF1072">
        <f t="shared" si="144"/>
        <v>11</v>
      </c>
      <c r="AG1072" s="7">
        <f t="shared" si="145"/>
        <v>14.809103884496308</v>
      </c>
      <c r="AH1072" s="7">
        <f t="shared" si="146"/>
        <v>4.8782814358814042</v>
      </c>
      <c r="AI1072" s="7"/>
      <c r="AJ1072" s="7"/>
      <c r="AK1072" s="7">
        <f t="shared" si="147"/>
        <v>3.6091038844963084</v>
      </c>
      <c r="AL1072" s="7">
        <f t="shared" si="148"/>
        <v>-2.321718564118596</v>
      </c>
      <c r="AM1072" s="7">
        <f t="shared" si="149"/>
        <v>-4</v>
      </c>
    </row>
    <row r="1073" spans="1:39" x14ac:dyDescent="0.25">
      <c r="A1073" t="s">
        <v>34</v>
      </c>
      <c r="B1073" t="s">
        <v>35</v>
      </c>
      <c r="C1073" s="6">
        <v>40249</v>
      </c>
      <c r="D1073">
        <v>2</v>
      </c>
      <c r="E1073">
        <v>3</v>
      </c>
      <c r="F1073">
        <v>1.4</v>
      </c>
      <c r="G1073">
        <v>1</v>
      </c>
      <c r="H1073">
        <v>1</v>
      </c>
      <c r="I1073">
        <v>1</v>
      </c>
      <c r="J1073">
        <v>12</v>
      </c>
      <c r="K1073">
        <v>1951</v>
      </c>
      <c r="L1073">
        <v>34</v>
      </c>
      <c r="M1073">
        <v>0</v>
      </c>
      <c r="N1073">
        <v>15.4</v>
      </c>
      <c r="O1073">
        <v>0.84</v>
      </c>
      <c r="P1073">
        <v>8</v>
      </c>
      <c r="Q1073">
        <v>736</v>
      </c>
      <c r="R1073">
        <v>23</v>
      </c>
      <c r="S1073">
        <v>2000</v>
      </c>
      <c r="T1073">
        <v>9.74</v>
      </c>
      <c r="U1073">
        <v>0.71</v>
      </c>
      <c r="V1073">
        <v>16</v>
      </c>
      <c r="W1073">
        <v>430</v>
      </c>
      <c r="X1073">
        <v>16</v>
      </c>
      <c r="Y1073">
        <v>750</v>
      </c>
      <c r="Z1073">
        <v>6.43</v>
      </c>
      <c r="AB1073" t="s">
        <v>36</v>
      </c>
      <c r="AD1073">
        <f t="shared" si="142"/>
        <v>36</v>
      </c>
      <c r="AE1073">
        <f t="shared" si="143"/>
        <v>24</v>
      </c>
      <c r="AF1073">
        <f t="shared" si="144"/>
        <v>16</v>
      </c>
      <c r="AG1073" s="7">
        <f t="shared" si="145"/>
        <v>18.982336514753012</v>
      </c>
      <c r="AH1073" s="7">
        <f t="shared" si="146"/>
        <v>9.2318309631730973</v>
      </c>
      <c r="AI1073" s="7"/>
      <c r="AJ1073" s="7"/>
      <c r="AK1073" s="7">
        <f t="shared" si="147"/>
        <v>3.5823365147530115</v>
      </c>
      <c r="AL1073" s="7">
        <f t="shared" si="148"/>
        <v>-0.50816903682690295</v>
      </c>
      <c r="AM1073" s="7">
        <f t="shared" si="149"/>
        <v>-6.43</v>
      </c>
    </row>
    <row r="1074" spans="1:39" x14ac:dyDescent="0.25">
      <c r="A1074" t="s">
        <v>34</v>
      </c>
      <c r="B1074" t="s">
        <v>35</v>
      </c>
      <c r="C1074" s="6">
        <v>40250</v>
      </c>
      <c r="D1074">
        <v>2</v>
      </c>
      <c r="E1074">
        <v>3</v>
      </c>
      <c r="F1074">
        <v>1.4</v>
      </c>
      <c r="G1074">
        <v>1</v>
      </c>
      <c r="H1074">
        <v>1</v>
      </c>
      <c r="I1074">
        <v>1</v>
      </c>
      <c r="J1074">
        <v>28</v>
      </c>
      <c r="K1074">
        <v>2904</v>
      </c>
      <c r="L1074">
        <v>56</v>
      </c>
      <c r="M1074">
        <v>0</v>
      </c>
      <c r="N1074">
        <v>23.1</v>
      </c>
      <c r="O1074">
        <v>0.84</v>
      </c>
      <c r="P1074">
        <v>16</v>
      </c>
      <c r="Q1074">
        <v>833</v>
      </c>
      <c r="R1074">
        <v>29</v>
      </c>
      <c r="S1074">
        <v>2000</v>
      </c>
      <c r="T1074">
        <v>11.51</v>
      </c>
      <c r="U1074">
        <v>0.71</v>
      </c>
      <c r="V1074">
        <v>17</v>
      </c>
      <c r="W1074">
        <v>387</v>
      </c>
      <c r="X1074">
        <v>15</v>
      </c>
      <c r="Y1074">
        <v>750</v>
      </c>
      <c r="Z1074">
        <v>6.18</v>
      </c>
      <c r="AB1074" t="s">
        <v>39</v>
      </c>
      <c r="AD1074">
        <f t="shared" si="142"/>
        <v>61</v>
      </c>
      <c r="AE1074">
        <f t="shared" si="143"/>
        <v>33</v>
      </c>
      <c r="AF1074">
        <f t="shared" si="144"/>
        <v>17</v>
      </c>
      <c r="AG1074" s="7">
        <f t="shared" si="145"/>
        <v>29.877372654429344</v>
      </c>
      <c r="AH1074" s="7">
        <f t="shared" si="146"/>
        <v>11.083972850166626</v>
      </c>
      <c r="AI1074" s="7"/>
      <c r="AJ1074" s="7"/>
      <c r="AK1074" s="7">
        <f t="shared" si="147"/>
        <v>6.7773726544293424</v>
      </c>
      <c r="AL1074" s="7">
        <f t="shared" si="148"/>
        <v>-0.42602714983337364</v>
      </c>
      <c r="AM1074" s="7">
        <f t="shared" si="149"/>
        <v>-6.18</v>
      </c>
    </row>
    <row r="1075" spans="1:39" x14ac:dyDescent="0.25">
      <c r="A1075" t="s">
        <v>34</v>
      </c>
      <c r="B1075" t="s">
        <v>35</v>
      </c>
      <c r="C1075" s="6">
        <v>40250</v>
      </c>
      <c r="D1075">
        <v>2</v>
      </c>
      <c r="E1075">
        <v>3</v>
      </c>
      <c r="F1075">
        <v>1.4</v>
      </c>
      <c r="G1075">
        <v>1</v>
      </c>
      <c r="H1075">
        <v>1</v>
      </c>
      <c r="I1075">
        <v>0.84</v>
      </c>
      <c r="J1075">
        <v>8</v>
      </c>
      <c r="K1075">
        <v>770</v>
      </c>
      <c r="L1075">
        <v>27</v>
      </c>
      <c r="M1075">
        <v>2000</v>
      </c>
      <c r="N1075">
        <v>10.92</v>
      </c>
      <c r="O1075">
        <v>0.75</v>
      </c>
      <c r="P1075">
        <v>13</v>
      </c>
      <c r="Q1075">
        <v>559</v>
      </c>
      <c r="R1075">
        <v>20</v>
      </c>
      <c r="S1075">
        <v>1000</v>
      </c>
      <c r="T1075">
        <v>7.84</v>
      </c>
      <c r="U1075">
        <v>0.65</v>
      </c>
      <c r="V1075">
        <v>8</v>
      </c>
      <c r="W1075">
        <v>282</v>
      </c>
      <c r="X1075">
        <v>8</v>
      </c>
      <c r="Y1075">
        <v>500</v>
      </c>
      <c r="Z1075">
        <v>4.09</v>
      </c>
      <c r="AB1075" t="s">
        <v>40</v>
      </c>
      <c r="AD1075">
        <f t="shared" si="142"/>
        <v>29</v>
      </c>
      <c r="AE1075">
        <f t="shared" si="143"/>
        <v>21</v>
      </c>
      <c r="AF1075">
        <f t="shared" si="144"/>
        <v>8</v>
      </c>
      <c r="AG1075" s="7">
        <f t="shared" si="145"/>
        <v>10.062699584586925</v>
      </c>
      <c r="AH1075" s="7">
        <f t="shared" si="146"/>
        <v>7.1663267557581323</v>
      </c>
      <c r="AI1075" s="7"/>
      <c r="AJ1075" s="7"/>
      <c r="AK1075" s="7">
        <f t="shared" si="147"/>
        <v>-0.857300415413075</v>
      </c>
      <c r="AL1075" s="7">
        <f t="shared" si="148"/>
        <v>-0.67367324424186759</v>
      </c>
      <c r="AM1075" s="7">
        <f t="shared" si="149"/>
        <v>-4.09</v>
      </c>
    </row>
    <row r="1076" spans="1:39" x14ac:dyDescent="0.25">
      <c r="A1076" t="s">
        <v>34</v>
      </c>
      <c r="B1076" t="s">
        <v>35</v>
      </c>
      <c r="C1076" s="6">
        <v>40251</v>
      </c>
      <c r="D1076">
        <v>2</v>
      </c>
      <c r="E1076">
        <v>3</v>
      </c>
      <c r="F1076">
        <v>1.4</v>
      </c>
      <c r="G1076">
        <v>1</v>
      </c>
      <c r="H1076">
        <v>1</v>
      </c>
      <c r="I1076">
        <v>1</v>
      </c>
      <c r="J1076">
        <v>23</v>
      </c>
      <c r="K1076">
        <v>2386</v>
      </c>
      <c r="L1076">
        <v>59</v>
      </c>
      <c r="M1076">
        <v>0</v>
      </c>
      <c r="N1076">
        <v>24.15</v>
      </c>
      <c r="O1076">
        <v>0.84</v>
      </c>
      <c r="P1076">
        <v>16</v>
      </c>
      <c r="Q1076">
        <v>915</v>
      </c>
      <c r="R1076">
        <v>27</v>
      </c>
      <c r="S1076">
        <v>2000</v>
      </c>
      <c r="T1076">
        <v>10.92</v>
      </c>
      <c r="U1076">
        <v>0.71</v>
      </c>
      <c r="V1076">
        <v>12</v>
      </c>
      <c r="W1076">
        <v>389</v>
      </c>
      <c r="X1076">
        <v>12</v>
      </c>
      <c r="Y1076">
        <v>750</v>
      </c>
      <c r="Z1076">
        <v>5.44</v>
      </c>
      <c r="AB1076" t="s">
        <v>43</v>
      </c>
      <c r="AD1076">
        <f t="shared" si="142"/>
        <v>51</v>
      </c>
      <c r="AE1076">
        <f t="shared" si="143"/>
        <v>28</v>
      </c>
      <c r="AF1076">
        <f t="shared" si="144"/>
        <v>12</v>
      </c>
      <c r="AG1076" s="7">
        <f t="shared" si="145"/>
        <v>24.321584477230815</v>
      </c>
      <c r="AH1076" s="7">
        <f t="shared" si="146"/>
        <v>11.238420972957497</v>
      </c>
      <c r="AI1076" s="7"/>
      <c r="AJ1076" s="7"/>
      <c r="AK1076" s="7">
        <f t="shared" si="147"/>
        <v>0.17158447723081593</v>
      </c>
      <c r="AL1076" s="7">
        <f t="shared" si="148"/>
        <v>0.31842097295749738</v>
      </c>
      <c r="AM1076" s="7">
        <f t="shared" si="149"/>
        <v>-5.44</v>
      </c>
    </row>
    <row r="1077" spans="1:39" x14ac:dyDescent="0.25">
      <c r="A1077" t="s">
        <v>34</v>
      </c>
      <c r="B1077" t="s">
        <v>35</v>
      </c>
      <c r="C1077" s="6">
        <v>40251</v>
      </c>
      <c r="D1077">
        <v>2</v>
      </c>
      <c r="E1077">
        <v>3</v>
      </c>
      <c r="F1077">
        <v>1.4</v>
      </c>
      <c r="G1077">
        <v>0.8</v>
      </c>
      <c r="H1077">
        <v>1</v>
      </c>
      <c r="I1077">
        <v>1</v>
      </c>
      <c r="J1077">
        <v>7</v>
      </c>
      <c r="K1077">
        <v>1648</v>
      </c>
      <c r="L1077">
        <v>32</v>
      </c>
      <c r="M1077">
        <v>0</v>
      </c>
      <c r="N1077">
        <v>11.76</v>
      </c>
      <c r="O1077">
        <v>0.84</v>
      </c>
      <c r="P1077">
        <v>11</v>
      </c>
      <c r="Q1077">
        <v>839</v>
      </c>
      <c r="R1077">
        <v>26</v>
      </c>
      <c r="S1077">
        <v>2000</v>
      </c>
      <c r="T1077">
        <v>8.5</v>
      </c>
      <c r="U1077">
        <v>0.71</v>
      </c>
      <c r="V1077">
        <v>14</v>
      </c>
      <c r="W1077">
        <v>447</v>
      </c>
      <c r="X1077">
        <v>14</v>
      </c>
      <c r="Y1077">
        <v>750</v>
      </c>
      <c r="Z1077">
        <v>4.75</v>
      </c>
      <c r="AA1077" t="s">
        <v>656</v>
      </c>
      <c r="AD1077">
        <f t="shared" si="142"/>
        <v>32</v>
      </c>
      <c r="AE1077">
        <f t="shared" si="143"/>
        <v>25</v>
      </c>
      <c r="AF1077">
        <f t="shared" si="144"/>
        <v>14</v>
      </c>
      <c r="AG1077" s="7">
        <f t="shared" si="145"/>
        <v>16.693677764168843</v>
      </c>
      <c r="AH1077" s="7">
        <f t="shared" si="146"/>
        <v>10.257540715971189</v>
      </c>
      <c r="AI1077" s="7"/>
      <c r="AJ1077" s="7"/>
      <c r="AK1077" s="7">
        <f t="shared" si="147"/>
        <v>4.9336777641688432</v>
      </c>
      <c r="AL1077" s="7">
        <f t="shared" si="148"/>
        <v>1.7575407159711887</v>
      </c>
      <c r="AM1077" s="7">
        <f t="shared" si="149"/>
        <v>-4.75</v>
      </c>
    </row>
    <row r="1078" spans="1:39" x14ac:dyDescent="0.25">
      <c r="A1078" t="s">
        <v>34</v>
      </c>
      <c r="B1078" t="s">
        <v>35</v>
      </c>
      <c r="C1078" s="6">
        <v>40251</v>
      </c>
      <c r="D1078">
        <v>2</v>
      </c>
      <c r="E1078">
        <v>3</v>
      </c>
      <c r="F1078">
        <v>1.4</v>
      </c>
      <c r="G1078">
        <v>1</v>
      </c>
      <c r="H1078">
        <v>1</v>
      </c>
      <c r="I1078">
        <v>0.84</v>
      </c>
      <c r="J1078">
        <v>7</v>
      </c>
      <c r="K1078">
        <v>641</v>
      </c>
      <c r="L1078">
        <v>29</v>
      </c>
      <c r="M1078">
        <v>2000</v>
      </c>
      <c r="N1078">
        <v>11.51</v>
      </c>
      <c r="O1078">
        <v>0.75</v>
      </c>
      <c r="P1078">
        <v>8</v>
      </c>
      <c r="Q1078">
        <v>448</v>
      </c>
      <c r="R1078">
        <v>22</v>
      </c>
      <c r="S1078">
        <v>1000</v>
      </c>
      <c r="T1078">
        <v>8.36</v>
      </c>
      <c r="U1078">
        <v>0.65</v>
      </c>
      <c r="V1078">
        <v>14</v>
      </c>
      <c r="W1078">
        <v>295</v>
      </c>
      <c r="X1078">
        <v>14</v>
      </c>
      <c r="Y1078">
        <v>500</v>
      </c>
      <c r="Z1078">
        <v>5.46</v>
      </c>
      <c r="AA1078" t="s">
        <v>657</v>
      </c>
      <c r="AD1078">
        <f t="shared" si="142"/>
        <v>29</v>
      </c>
      <c r="AE1078">
        <f t="shared" si="143"/>
        <v>22</v>
      </c>
      <c r="AF1078">
        <f t="shared" si="144"/>
        <v>14</v>
      </c>
      <c r="AG1078" s="7">
        <f t="shared" si="145"/>
        <v>8.7499389215769163</v>
      </c>
      <c r="AH1078" s="7">
        <f t="shared" si="146"/>
        <v>5.9041930839981136</v>
      </c>
      <c r="AI1078" s="7"/>
      <c r="AJ1078" s="7"/>
      <c r="AK1078" s="7">
        <f t="shared" si="147"/>
        <v>-2.7600610784230835</v>
      </c>
      <c r="AL1078" s="7">
        <f t="shared" si="148"/>
        <v>-2.4558069160018858</v>
      </c>
      <c r="AM1078" s="7">
        <f t="shared" si="149"/>
        <v>-5.46</v>
      </c>
    </row>
    <row r="1079" spans="1:39" x14ac:dyDescent="0.25">
      <c r="A1079" t="s">
        <v>34</v>
      </c>
      <c r="B1079" t="s">
        <v>35</v>
      </c>
      <c r="C1079" s="6">
        <v>40251</v>
      </c>
      <c r="D1079">
        <v>2</v>
      </c>
      <c r="E1079">
        <v>2</v>
      </c>
      <c r="F1079">
        <v>1.4</v>
      </c>
      <c r="G1079">
        <v>1</v>
      </c>
      <c r="H1079">
        <v>1</v>
      </c>
      <c r="I1079">
        <v>1</v>
      </c>
      <c r="J1079">
        <v>45</v>
      </c>
      <c r="K1079">
        <v>4957</v>
      </c>
      <c r="L1079">
        <v>108</v>
      </c>
      <c r="M1079">
        <v>0</v>
      </c>
      <c r="N1079">
        <v>30.06</v>
      </c>
      <c r="O1079">
        <v>0.9</v>
      </c>
      <c r="P1079">
        <v>23</v>
      </c>
      <c r="Q1079">
        <v>1874</v>
      </c>
      <c r="R1079">
        <v>23</v>
      </c>
      <c r="S1079">
        <v>3000</v>
      </c>
      <c r="T1079">
        <v>12.09</v>
      </c>
      <c r="U1079">
        <v>0.65</v>
      </c>
      <c r="V1079">
        <v>0</v>
      </c>
      <c r="W1079">
        <v>0</v>
      </c>
      <c r="X1079">
        <v>0</v>
      </c>
      <c r="Y1079">
        <v>500</v>
      </c>
      <c r="Z1079">
        <v>0</v>
      </c>
      <c r="AA1079" t="s">
        <v>1034</v>
      </c>
      <c r="AD1079">
        <f t="shared" si="142"/>
        <v>68</v>
      </c>
      <c r="AE1079">
        <f t="shared" si="143"/>
        <v>23</v>
      </c>
      <c r="AF1079">
        <f t="shared" si="144"/>
        <v>0</v>
      </c>
      <c r="AG1079" s="7">
        <f t="shared" si="145"/>
        <v>39.93948667474455</v>
      </c>
      <c r="AH1079" s="7">
        <f t="shared" si="146"/>
        <v>16.26641537946978</v>
      </c>
      <c r="AI1079" s="7"/>
      <c r="AJ1079" s="7"/>
      <c r="AK1079" s="7">
        <f t="shared" si="147"/>
        <v>9.8794866747445518</v>
      </c>
      <c r="AL1079" s="7">
        <f t="shared" si="148"/>
        <v>4.1764153794697805</v>
      </c>
      <c r="AM1079" s="7">
        <f t="shared" si="149"/>
        <v>0</v>
      </c>
    </row>
    <row r="1080" spans="1:39" x14ac:dyDescent="0.25">
      <c r="A1080" t="s">
        <v>34</v>
      </c>
      <c r="B1080" t="s">
        <v>35</v>
      </c>
      <c r="C1080" s="6">
        <v>40252</v>
      </c>
      <c r="D1080">
        <v>2</v>
      </c>
      <c r="E1080">
        <v>3</v>
      </c>
      <c r="F1080">
        <v>1.4</v>
      </c>
      <c r="G1080">
        <v>1</v>
      </c>
      <c r="H1080">
        <v>1</v>
      </c>
      <c r="I1080">
        <v>1</v>
      </c>
      <c r="J1080">
        <v>8</v>
      </c>
      <c r="K1080">
        <v>2439</v>
      </c>
      <c r="L1080">
        <v>20</v>
      </c>
      <c r="M1080">
        <v>0</v>
      </c>
      <c r="N1080">
        <v>10.5</v>
      </c>
      <c r="O1080">
        <v>0.84</v>
      </c>
      <c r="P1080">
        <v>7</v>
      </c>
      <c r="Q1080">
        <v>890</v>
      </c>
      <c r="R1080">
        <v>12</v>
      </c>
      <c r="S1080">
        <v>2000</v>
      </c>
      <c r="T1080">
        <v>6.49</v>
      </c>
      <c r="U1080">
        <v>0.71</v>
      </c>
      <c r="V1080">
        <v>6</v>
      </c>
      <c r="W1080">
        <v>401</v>
      </c>
      <c r="X1080">
        <v>6</v>
      </c>
      <c r="Y1080">
        <v>750</v>
      </c>
      <c r="Z1080">
        <v>3.96</v>
      </c>
      <c r="AB1080" t="s">
        <v>44</v>
      </c>
      <c r="AD1080">
        <f t="shared" si="142"/>
        <v>21</v>
      </c>
      <c r="AE1080">
        <f t="shared" si="143"/>
        <v>13</v>
      </c>
      <c r="AF1080">
        <f t="shared" si="144"/>
        <v>6</v>
      </c>
      <c r="AG1080" s="7">
        <f t="shared" si="145"/>
        <v>18.158014880178364</v>
      </c>
      <c r="AH1080" s="7">
        <f t="shared" si="146"/>
        <v>9.3059161153085377</v>
      </c>
      <c r="AI1080" s="7"/>
      <c r="AJ1080" s="7"/>
      <c r="AK1080" s="7">
        <f t="shared" si="147"/>
        <v>7.6580148801783636</v>
      </c>
      <c r="AL1080" s="7">
        <f t="shared" si="148"/>
        <v>2.8159161153085375</v>
      </c>
      <c r="AM1080" s="7">
        <f t="shared" si="149"/>
        <v>-3.96</v>
      </c>
    </row>
    <row r="1081" spans="1:39" x14ac:dyDescent="0.25">
      <c r="A1081" t="s">
        <v>34</v>
      </c>
      <c r="B1081" t="s">
        <v>35</v>
      </c>
      <c r="C1081" s="6">
        <v>40252</v>
      </c>
      <c r="D1081">
        <v>2</v>
      </c>
      <c r="E1081">
        <v>3</v>
      </c>
      <c r="F1081">
        <v>1.4</v>
      </c>
      <c r="G1081">
        <v>1</v>
      </c>
      <c r="H1081">
        <v>1</v>
      </c>
      <c r="I1081">
        <v>1</v>
      </c>
      <c r="J1081">
        <v>16</v>
      </c>
      <c r="K1081">
        <v>1821</v>
      </c>
      <c r="L1081">
        <v>49</v>
      </c>
      <c r="M1081">
        <v>0</v>
      </c>
      <c r="N1081">
        <v>20.65</v>
      </c>
      <c r="O1081">
        <v>0.84</v>
      </c>
      <c r="P1081">
        <v>17</v>
      </c>
      <c r="Q1081">
        <v>855</v>
      </c>
      <c r="R1081">
        <v>34</v>
      </c>
      <c r="S1081">
        <v>2000</v>
      </c>
      <c r="T1081">
        <v>12.99</v>
      </c>
      <c r="U1081">
        <v>0.71</v>
      </c>
      <c r="V1081">
        <v>18</v>
      </c>
      <c r="W1081">
        <v>382</v>
      </c>
      <c r="X1081">
        <v>17</v>
      </c>
      <c r="Y1081">
        <v>750</v>
      </c>
      <c r="Z1081">
        <v>6.68</v>
      </c>
      <c r="AB1081" t="s">
        <v>45</v>
      </c>
      <c r="AD1081">
        <f t="shared" si="142"/>
        <v>51</v>
      </c>
      <c r="AE1081">
        <f t="shared" si="143"/>
        <v>35</v>
      </c>
      <c r="AF1081">
        <f t="shared" si="144"/>
        <v>18</v>
      </c>
      <c r="AG1081" s="7">
        <f t="shared" si="145"/>
        <v>21.254150225441315</v>
      </c>
      <c r="AH1081" s="7">
        <f t="shared" si="146"/>
        <v>11.511142891504619</v>
      </c>
      <c r="AI1081" s="7"/>
      <c r="AJ1081" s="7"/>
      <c r="AK1081" s="7">
        <f t="shared" si="147"/>
        <v>0.60415022544131602</v>
      </c>
      <c r="AL1081" s="7">
        <f t="shared" si="148"/>
        <v>-1.4788571084953812</v>
      </c>
      <c r="AM1081" s="7">
        <f t="shared" si="149"/>
        <v>-6.68</v>
      </c>
    </row>
    <row r="1082" spans="1:39" x14ac:dyDescent="0.25">
      <c r="A1082" t="s">
        <v>34</v>
      </c>
      <c r="B1082" t="s">
        <v>35</v>
      </c>
      <c r="C1082" s="6">
        <v>40252</v>
      </c>
      <c r="D1082">
        <v>2</v>
      </c>
      <c r="E1082">
        <v>2</v>
      </c>
      <c r="F1082">
        <v>1.4</v>
      </c>
      <c r="G1082">
        <v>1</v>
      </c>
      <c r="H1082">
        <v>1</v>
      </c>
      <c r="I1082">
        <v>0.71</v>
      </c>
      <c r="J1082">
        <v>14</v>
      </c>
      <c r="K1082">
        <v>292</v>
      </c>
      <c r="L1082">
        <v>34</v>
      </c>
      <c r="M1082">
        <v>750</v>
      </c>
      <c r="N1082">
        <v>10.88</v>
      </c>
      <c r="O1082">
        <v>0.61</v>
      </c>
      <c r="P1082">
        <v>21</v>
      </c>
      <c r="Q1082">
        <v>182</v>
      </c>
      <c r="R1082">
        <v>21</v>
      </c>
      <c r="S1082">
        <v>300</v>
      </c>
      <c r="T1082">
        <v>6.57</v>
      </c>
      <c r="U1082">
        <v>0</v>
      </c>
      <c r="V1082">
        <v>0</v>
      </c>
      <c r="W1082">
        <v>0</v>
      </c>
      <c r="X1082">
        <v>0</v>
      </c>
      <c r="Y1082">
        <v>0</v>
      </c>
      <c r="Z1082">
        <v>0</v>
      </c>
      <c r="AB1082" t="s">
        <v>871</v>
      </c>
      <c r="AD1082">
        <f t="shared" si="142"/>
        <v>35</v>
      </c>
      <c r="AE1082">
        <f t="shared" si="143"/>
        <v>21</v>
      </c>
      <c r="AF1082">
        <f t="shared" si="144"/>
        <v>0</v>
      </c>
      <c r="AG1082" s="7">
        <f t="shared" si="145"/>
        <v>4.0473296541111887</v>
      </c>
      <c r="AH1082" s="7">
        <f t="shared" si="146"/>
        <v>2.67</v>
      </c>
      <c r="AI1082" s="7"/>
      <c r="AJ1082" s="7"/>
      <c r="AK1082" s="7">
        <f t="shared" si="147"/>
        <v>-6.8326703458888121</v>
      </c>
      <c r="AL1082" s="7">
        <f t="shared" si="148"/>
        <v>-3.9000000000000004</v>
      </c>
      <c r="AM1082" s="7">
        <f t="shared" si="149"/>
        <v>0</v>
      </c>
    </row>
    <row r="1083" spans="1:39" x14ac:dyDescent="0.25">
      <c r="A1083" t="s">
        <v>34</v>
      </c>
      <c r="B1083" t="s">
        <v>35</v>
      </c>
      <c r="C1083" s="6">
        <v>40252</v>
      </c>
      <c r="D1083">
        <v>2</v>
      </c>
      <c r="E1083">
        <v>2</v>
      </c>
      <c r="F1083">
        <v>1.4</v>
      </c>
      <c r="G1083">
        <v>1</v>
      </c>
      <c r="H1083">
        <v>1</v>
      </c>
      <c r="I1083">
        <v>1</v>
      </c>
      <c r="J1083">
        <v>35</v>
      </c>
      <c r="K1083">
        <v>3165</v>
      </c>
      <c r="L1083">
        <v>92</v>
      </c>
      <c r="M1083">
        <v>0</v>
      </c>
      <c r="N1083">
        <v>28.6</v>
      </c>
      <c r="O1083">
        <v>0.84</v>
      </c>
      <c r="P1083">
        <v>25</v>
      </c>
      <c r="Q1083">
        <v>1095</v>
      </c>
      <c r="R1083">
        <v>24</v>
      </c>
      <c r="S1083">
        <v>2000</v>
      </c>
      <c r="T1083">
        <v>11.42</v>
      </c>
      <c r="U1083">
        <v>0</v>
      </c>
      <c r="V1083">
        <v>0</v>
      </c>
      <c r="W1083">
        <v>0</v>
      </c>
      <c r="X1083">
        <v>0</v>
      </c>
      <c r="Y1083">
        <v>0</v>
      </c>
      <c r="Z1083">
        <v>0</v>
      </c>
      <c r="AB1083" t="s">
        <v>872</v>
      </c>
      <c r="AD1083">
        <f t="shared" si="142"/>
        <v>60</v>
      </c>
      <c r="AE1083">
        <f t="shared" si="143"/>
        <v>25</v>
      </c>
      <c r="AF1083">
        <f t="shared" si="144"/>
        <v>0</v>
      </c>
      <c r="AG1083" s="7">
        <f t="shared" si="145"/>
        <v>30.690003886548961</v>
      </c>
      <c r="AH1083" s="7">
        <f t="shared" si="146"/>
        <v>12.234923450551806</v>
      </c>
      <c r="AI1083" s="7"/>
      <c r="AJ1083" s="7"/>
      <c r="AK1083" s="7">
        <f t="shared" si="147"/>
        <v>2.0900038865489599</v>
      </c>
      <c r="AL1083" s="7">
        <f t="shared" si="148"/>
        <v>0.81492345055180593</v>
      </c>
      <c r="AM1083" s="7">
        <f t="shared" si="149"/>
        <v>0</v>
      </c>
    </row>
    <row r="1084" spans="1:39" x14ac:dyDescent="0.25">
      <c r="A1084" t="s">
        <v>34</v>
      </c>
      <c r="B1084" t="s">
        <v>35</v>
      </c>
      <c r="C1084" s="6">
        <v>40253</v>
      </c>
      <c r="D1084">
        <v>2</v>
      </c>
      <c r="E1084">
        <v>3</v>
      </c>
      <c r="F1084">
        <v>1.4</v>
      </c>
      <c r="G1084">
        <v>1</v>
      </c>
      <c r="H1084">
        <v>1</v>
      </c>
      <c r="I1084">
        <v>1</v>
      </c>
      <c r="J1084">
        <v>18</v>
      </c>
      <c r="K1084">
        <v>1525</v>
      </c>
      <c r="L1084">
        <v>66</v>
      </c>
      <c r="M1084">
        <v>0</v>
      </c>
      <c r="N1084">
        <v>25.57</v>
      </c>
      <c r="O1084">
        <v>0.84</v>
      </c>
      <c r="P1084">
        <v>20</v>
      </c>
      <c r="Q1084">
        <v>752</v>
      </c>
      <c r="R1084">
        <v>49</v>
      </c>
      <c r="S1084">
        <v>2000</v>
      </c>
      <c r="T1084">
        <v>17.420000000000002</v>
      </c>
      <c r="U1084">
        <v>0.71</v>
      </c>
      <c r="V1084">
        <v>30</v>
      </c>
      <c r="W1084">
        <v>418</v>
      </c>
      <c r="X1084">
        <v>30</v>
      </c>
      <c r="Y1084">
        <v>750</v>
      </c>
      <c r="Z1084">
        <v>9.89</v>
      </c>
      <c r="AB1084" t="s">
        <v>46</v>
      </c>
      <c r="AD1084">
        <f t="shared" si="142"/>
        <v>68</v>
      </c>
      <c r="AE1084">
        <f t="shared" si="143"/>
        <v>50</v>
      </c>
      <c r="AF1084">
        <f t="shared" si="144"/>
        <v>30</v>
      </c>
      <c r="AG1084" s="7">
        <f t="shared" si="145"/>
        <v>23.755455514650883</v>
      </c>
      <c r="AH1084" s="7">
        <f t="shared" si="146"/>
        <v>12.230923160023231</v>
      </c>
      <c r="AI1084" s="7"/>
      <c r="AJ1084" s="7"/>
      <c r="AK1084" s="7">
        <f t="shared" si="147"/>
        <v>-1.8145444853491171</v>
      </c>
      <c r="AL1084" s="7">
        <f t="shared" si="148"/>
        <v>-5.1890768399767708</v>
      </c>
      <c r="AM1084" s="7">
        <f t="shared" si="149"/>
        <v>-9.89</v>
      </c>
    </row>
    <row r="1085" spans="1:39" x14ac:dyDescent="0.25">
      <c r="A1085" t="s">
        <v>34</v>
      </c>
      <c r="B1085" t="s">
        <v>35</v>
      </c>
      <c r="C1085" s="6">
        <v>40253</v>
      </c>
      <c r="D1085">
        <v>2</v>
      </c>
      <c r="E1085">
        <v>3</v>
      </c>
      <c r="F1085">
        <v>1.4</v>
      </c>
      <c r="G1085">
        <v>1</v>
      </c>
      <c r="H1085">
        <v>1</v>
      </c>
      <c r="I1085">
        <v>1</v>
      </c>
      <c r="J1085">
        <v>16</v>
      </c>
      <c r="K1085">
        <v>2033</v>
      </c>
      <c r="L1085">
        <v>41</v>
      </c>
      <c r="M1085">
        <v>0</v>
      </c>
      <c r="N1085">
        <v>17.850000000000001</v>
      </c>
      <c r="O1085">
        <v>0.84</v>
      </c>
      <c r="P1085">
        <v>17</v>
      </c>
      <c r="Q1085">
        <v>962</v>
      </c>
      <c r="R1085">
        <v>26</v>
      </c>
      <c r="S1085">
        <v>2000</v>
      </c>
      <c r="T1085">
        <v>10.63</v>
      </c>
      <c r="U1085">
        <v>0.71</v>
      </c>
      <c r="V1085">
        <v>10</v>
      </c>
      <c r="W1085">
        <v>396</v>
      </c>
      <c r="X1085">
        <v>10</v>
      </c>
      <c r="Y1085">
        <v>750</v>
      </c>
      <c r="Z1085">
        <v>5.19</v>
      </c>
      <c r="AB1085" t="s">
        <v>47</v>
      </c>
      <c r="AD1085">
        <f t="shared" si="142"/>
        <v>43</v>
      </c>
      <c r="AE1085">
        <f t="shared" si="143"/>
        <v>27</v>
      </c>
      <c r="AF1085">
        <f t="shared" si="144"/>
        <v>10</v>
      </c>
      <c r="AG1085" s="7">
        <f t="shared" si="145"/>
        <v>20.691691234236515</v>
      </c>
      <c r="AH1085" s="7">
        <f t="shared" si="146"/>
        <v>11.499280286885593</v>
      </c>
      <c r="AI1085" s="7"/>
      <c r="AJ1085" s="7"/>
      <c r="AK1085" s="7">
        <f t="shared" si="147"/>
        <v>2.8416912342365137</v>
      </c>
      <c r="AL1085" s="7">
        <f t="shared" si="148"/>
        <v>0.86928028688559245</v>
      </c>
      <c r="AM1085" s="7">
        <f t="shared" si="149"/>
        <v>-5.19</v>
      </c>
    </row>
    <row r="1086" spans="1:39" x14ac:dyDescent="0.25">
      <c r="A1086" t="s">
        <v>34</v>
      </c>
      <c r="B1086" t="s">
        <v>35</v>
      </c>
      <c r="C1086" s="6">
        <v>40254</v>
      </c>
      <c r="D1086">
        <v>2</v>
      </c>
      <c r="E1086">
        <v>3</v>
      </c>
      <c r="F1086">
        <v>1.4</v>
      </c>
      <c r="G1086">
        <v>1</v>
      </c>
      <c r="H1086">
        <v>1</v>
      </c>
      <c r="I1086">
        <v>1</v>
      </c>
      <c r="J1086">
        <v>6</v>
      </c>
      <c r="K1086">
        <v>2173</v>
      </c>
      <c r="L1086">
        <v>19</v>
      </c>
      <c r="M1086">
        <v>0</v>
      </c>
      <c r="N1086">
        <v>10.15</v>
      </c>
      <c r="O1086">
        <v>0.84</v>
      </c>
      <c r="P1086">
        <v>9</v>
      </c>
      <c r="Q1086">
        <v>1034</v>
      </c>
      <c r="R1086">
        <v>14</v>
      </c>
      <c r="S1086">
        <v>2000</v>
      </c>
      <c r="T1086">
        <v>7.08</v>
      </c>
      <c r="U1086">
        <v>0.71</v>
      </c>
      <c r="V1086">
        <v>5</v>
      </c>
      <c r="W1086">
        <v>332</v>
      </c>
      <c r="X1086">
        <v>4</v>
      </c>
      <c r="Y1086">
        <v>750</v>
      </c>
      <c r="Z1086">
        <v>3.46</v>
      </c>
      <c r="AB1086" t="s">
        <v>48</v>
      </c>
      <c r="AD1086">
        <f t="shared" si="142"/>
        <v>20</v>
      </c>
      <c r="AE1086">
        <f t="shared" si="143"/>
        <v>14</v>
      </c>
      <c r="AF1086">
        <f t="shared" si="144"/>
        <v>5</v>
      </c>
      <c r="AG1086" s="7">
        <f t="shared" si="145"/>
        <v>16.964221125367569</v>
      </c>
      <c r="AH1086" s="7">
        <f t="shared" si="146"/>
        <v>10.402842832208441</v>
      </c>
      <c r="AI1086" s="7"/>
      <c r="AJ1086" s="7"/>
      <c r="AK1086" s="7">
        <f t="shared" si="147"/>
        <v>6.8142211253675686</v>
      </c>
      <c r="AL1086" s="7">
        <f t="shared" si="148"/>
        <v>3.3228428322084405</v>
      </c>
      <c r="AM1086" s="7">
        <f t="shared" si="149"/>
        <v>-3.46</v>
      </c>
    </row>
    <row r="1087" spans="1:39" x14ac:dyDescent="0.25">
      <c r="A1087" t="s">
        <v>34</v>
      </c>
      <c r="B1087" t="s">
        <v>35</v>
      </c>
      <c r="C1087" s="6">
        <v>40254</v>
      </c>
      <c r="D1087">
        <v>2</v>
      </c>
      <c r="E1087">
        <v>3</v>
      </c>
      <c r="F1087">
        <v>1.4</v>
      </c>
      <c r="G1087">
        <v>1</v>
      </c>
      <c r="H1087">
        <v>1</v>
      </c>
      <c r="I1087">
        <v>1</v>
      </c>
      <c r="J1087">
        <v>22</v>
      </c>
      <c r="K1087">
        <v>2078</v>
      </c>
      <c r="L1087">
        <v>65</v>
      </c>
      <c r="M1087">
        <v>0</v>
      </c>
      <c r="N1087">
        <v>25.43</v>
      </c>
      <c r="O1087">
        <v>0.84</v>
      </c>
      <c r="P1087">
        <v>19</v>
      </c>
      <c r="Q1087">
        <v>722</v>
      </c>
      <c r="R1087">
        <v>44</v>
      </c>
      <c r="S1087">
        <v>2000</v>
      </c>
      <c r="T1087">
        <v>15.94</v>
      </c>
      <c r="U1087">
        <v>0.71</v>
      </c>
      <c r="V1087">
        <v>28</v>
      </c>
      <c r="W1087">
        <v>406</v>
      </c>
      <c r="X1087">
        <v>28</v>
      </c>
      <c r="Y1087">
        <v>750</v>
      </c>
      <c r="Z1087">
        <v>9.4</v>
      </c>
      <c r="AB1087" t="s">
        <v>49</v>
      </c>
      <c r="AD1087">
        <f t="shared" si="142"/>
        <v>69</v>
      </c>
      <c r="AE1087">
        <f t="shared" si="143"/>
        <v>47</v>
      </c>
      <c r="AF1087">
        <f t="shared" si="144"/>
        <v>28</v>
      </c>
      <c r="AG1087" s="7">
        <f t="shared" si="145"/>
        <v>27.923644261147484</v>
      </c>
      <c r="AH1087" s="7">
        <f t="shared" si="146"/>
        <v>11.375214932113085</v>
      </c>
      <c r="AI1087" s="7"/>
      <c r="AJ1087" s="7"/>
      <c r="AK1087" s="7">
        <f t="shared" si="147"/>
        <v>2.4936442611474838</v>
      </c>
      <c r="AL1087" s="7">
        <f t="shared" si="148"/>
        <v>-4.5647850678869144</v>
      </c>
      <c r="AM1087" s="7">
        <f t="shared" si="149"/>
        <v>-9.4</v>
      </c>
    </row>
    <row r="1088" spans="1:39" x14ac:dyDescent="0.25">
      <c r="A1088" t="s">
        <v>34</v>
      </c>
      <c r="B1088" t="s">
        <v>35</v>
      </c>
      <c r="C1088" s="6">
        <v>40254</v>
      </c>
      <c r="D1088">
        <v>2</v>
      </c>
      <c r="E1088">
        <v>3</v>
      </c>
      <c r="F1088">
        <v>1.4</v>
      </c>
      <c r="G1088">
        <v>1</v>
      </c>
      <c r="H1088">
        <v>1</v>
      </c>
      <c r="I1088">
        <v>1</v>
      </c>
      <c r="J1088">
        <v>42</v>
      </c>
      <c r="K1088">
        <v>3476</v>
      </c>
      <c r="L1088">
        <v>76</v>
      </c>
      <c r="M1088">
        <v>0</v>
      </c>
      <c r="N1088">
        <v>26.85</v>
      </c>
      <c r="O1088">
        <v>0.84</v>
      </c>
      <c r="P1088">
        <v>25</v>
      </c>
      <c r="Q1088">
        <v>1084</v>
      </c>
      <c r="R1088">
        <v>175</v>
      </c>
      <c r="S1088">
        <v>2000</v>
      </c>
      <c r="T1088">
        <v>13.28</v>
      </c>
      <c r="U1088">
        <v>0.71</v>
      </c>
      <c r="V1088">
        <v>11</v>
      </c>
      <c r="W1088">
        <v>416</v>
      </c>
      <c r="X1088">
        <v>55</v>
      </c>
      <c r="Y1088">
        <v>750</v>
      </c>
      <c r="Z1088">
        <v>4.95</v>
      </c>
      <c r="AB1088" t="s">
        <v>50</v>
      </c>
      <c r="AD1088">
        <f t="shared" si="142"/>
        <v>78</v>
      </c>
      <c r="AE1088">
        <f t="shared" si="143"/>
        <v>36</v>
      </c>
      <c r="AF1088">
        <f t="shared" si="144"/>
        <v>11</v>
      </c>
      <c r="AG1088" s="7">
        <f t="shared" si="145"/>
        <v>38.070582370152195</v>
      </c>
      <c r="AH1088" s="7">
        <f t="shared" si="146"/>
        <v>13.595578815519234</v>
      </c>
      <c r="AI1088" s="7"/>
      <c r="AJ1088" s="7"/>
      <c r="AK1088" s="7">
        <f t="shared" si="147"/>
        <v>11.220582370152194</v>
      </c>
      <c r="AL1088" s="7">
        <f t="shared" si="148"/>
        <v>0.31557881551923472</v>
      </c>
      <c r="AM1088" s="7">
        <f t="shared" si="149"/>
        <v>-4.95</v>
      </c>
    </row>
    <row r="1089" spans="1:39" x14ac:dyDescent="0.25">
      <c r="A1089" t="s">
        <v>34</v>
      </c>
      <c r="B1089" t="s">
        <v>35</v>
      </c>
      <c r="C1089" s="6">
        <v>40255</v>
      </c>
      <c r="D1089">
        <v>2</v>
      </c>
      <c r="E1089">
        <v>3</v>
      </c>
      <c r="F1089">
        <v>1.4</v>
      </c>
      <c r="G1089">
        <v>1</v>
      </c>
      <c r="H1089">
        <v>1</v>
      </c>
      <c r="I1089">
        <v>1</v>
      </c>
      <c r="J1089">
        <v>12</v>
      </c>
      <c r="K1089">
        <v>1425</v>
      </c>
      <c r="L1089">
        <v>48</v>
      </c>
      <c r="M1089">
        <v>0</v>
      </c>
      <c r="N1089">
        <v>20.3</v>
      </c>
      <c r="O1089">
        <v>0.84</v>
      </c>
      <c r="P1089">
        <v>14</v>
      </c>
      <c r="Q1089">
        <v>726</v>
      </c>
      <c r="R1089">
        <v>37</v>
      </c>
      <c r="S1089">
        <v>2000</v>
      </c>
      <c r="T1089">
        <v>13.87</v>
      </c>
      <c r="U1089">
        <v>0.71</v>
      </c>
      <c r="V1089">
        <v>24</v>
      </c>
      <c r="W1089">
        <v>364</v>
      </c>
      <c r="X1089">
        <v>24</v>
      </c>
      <c r="Y1089">
        <v>750</v>
      </c>
      <c r="Z1089">
        <v>8.41</v>
      </c>
      <c r="AB1089" t="s">
        <v>51</v>
      </c>
      <c r="AD1089">
        <f t="shared" si="142"/>
        <v>50</v>
      </c>
      <c r="AE1089">
        <f t="shared" si="143"/>
        <v>38</v>
      </c>
      <c r="AF1089">
        <f t="shared" si="144"/>
        <v>24</v>
      </c>
      <c r="AG1089" s="7">
        <f t="shared" si="145"/>
        <v>18.368607388595525</v>
      </c>
      <c r="AH1089" s="7">
        <f t="shared" si="146"/>
        <v>10.528542880885686</v>
      </c>
      <c r="AI1089" s="7"/>
      <c r="AJ1089" s="7"/>
      <c r="AK1089" s="7">
        <f t="shared" si="147"/>
        <v>-1.9313926114044762</v>
      </c>
      <c r="AL1089" s="7">
        <f t="shared" si="148"/>
        <v>-3.3414571191143132</v>
      </c>
      <c r="AM1089" s="7">
        <f t="shared" si="149"/>
        <v>-8.41</v>
      </c>
    </row>
    <row r="1090" spans="1:39" x14ac:dyDescent="0.25">
      <c r="A1090" t="s">
        <v>34</v>
      </c>
      <c r="B1090" t="s">
        <v>35</v>
      </c>
      <c r="C1090" s="6">
        <v>40255</v>
      </c>
      <c r="D1090">
        <v>2</v>
      </c>
      <c r="E1090">
        <v>3</v>
      </c>
      <c r="F1090">
        <v>1.4</v>
      </c>
      <c r="G1090">
        <v>1</v>
      </c>
      <c r="H1090">
        <v>1</v>
      </c>
      <c r="I1090">
        <v>1</v>
      </c>
      <c r="J1090">
        <v>12</v>
      </c>
      <c r="K1090">
        <v>2100</v>
      </c>
      <c r="L1090">
        <v>31</v>
      </c>
      <c r="M1090">
        <v>0</v>
      </c>
      <c r="N1090">
        <v>14.35</v>
      </c>
      <c r="O1090">
        <v>0.84</v>
      </c>
      <c r="P1090">
        <v>8</v>
      </c>
      <c r="Q1090">
        <v>764</v>
      </c>
      <c r="R1090">
        <v>20</v>
      </c>
      <c r="S1090">
        <v>2000</v>
      </c>
      <c r="T1090">
        <v>8.86</v>
      </c>
      <c r="U1090">
        <v>0.71</v>
      </c>
      <c r="V1090">
        <v>13</v>
      </c>
      <c r="W1090">
        <v>369</v>
      </c>
      <c r="X1090">
        <v>12</v>
      </c>
      <c r="Y1090">
        <v>750</v>
      </c>
      <c r="Z1090">
        <v>5.44</v>
      </c>
      <c r="AB1090" t="s">
        <v>52</v>
      </c>
      <c r="AD1090">
        <f t="shared" ref="AD1090:AD1153" si="150">(J1090+P1090+V1090)</f>
        <v>33</v>
      </c>
      <c r="AE1090">
        <f t="shared" ref="AE1090:AE1153" si="151">(+P1090+V1090)</f>
        <v>21</v>
      </c>
      <c r="AF1090">
        <f t="shared" ref="AF1090:AF1153" si="152">+V1090</f>
        <v>13</v>
      </c>
      <c r="AG1090" s="7">
        <f t="shared" ref="AG1090:AG1153" si="153">(MAX($AN$7,(((LOG10(K1090)^$AN$2))+(K1090/$AN$3)+$AN$4))*(1+((AD1090-32)/100)))+((AD1090&gt;48)*(AD1090-48)*0.1)</f>
        <v>19.139376762969686</v>
      </c>
      <c r="AH1090" s="7">
        <f t="shared" ref="AH1090:AH1153" si="154">MAX($AN$7,(((LOG10(Q1090)^$AN$2))+(Q1090/$AN$3)+$AN$4))*(1+((AE1090-32)/100))+((AE1090&gt;48)*(AE1090-48)*0.1)</f>
        <v>9.1802237600240648</v>
      </c>
      <c r="AI1090" s="7"/>
      <c r="AJ1090" s="7"/>
      <c r="AK1090" s="7">
        <f t="shared" ref="AK1090:AK1153" si="155">+AG1090-N1090</f>
        <v>4.7893767629696864</v>
      </c>
      <c r="AL1090" s="7">
        <f t="shared" ref="AL1090:AL1153" si="156">+AH1090-T1090</f>
        <v>0.32022376002406538</v>
      </c>
      <c r="AM1090" s="7">
        <f t="shared" ref="AM1090:AM1153" si="157">+AI1090-Z1090</f>
        <v>-5.44</v>
      </c>
    </row>
    <row r="1091" spans="1:39" x14ac:dyDescent="0.25">
      <c r="A1091" t="s">
        <v>34</v>
      </c>
      <c r="B1091" t="s">
        <v>35</v>
      </c>
      <c r="C1091" s="6">
        <v>40255</v>
      </c>
      <c r="D1091">
        <v>2</v>
      </c>
      <c r="E1091">
        <v>3</v>
      </c>
      <c r="F1091">
        <v>1.4</v>
      </c>
      <c r="G1091">
        <v>1</v>
      </c>
      <c r="H1091">
        <v>1</v>
      </c>
      <c r="I1091">
        <v>1</v>
      </c>
      <c r="J1091">
        <v>12</v>
      </c>
      <c r="K1091">
        <v>2076</v>
      </c>
      <c r="L1091">
        <v>36</v>
      </c>
      <c r="M1091">
        <v>0</v>
      </c>
      <c r="N1091">
        <v>16.100000000000001</v>
      </c>
      <c r="O1091">
        <v>0.84</v>
      </c>
      <c r="P1091">
        <v>9</v>
      </c>
      <c r="Q1091">
        <v>707</v>
      </c>
      <c r="R1091">
        <v>24</v>
      </c>
      <c r="S1091">
        <v>2000</v>
      </c>
      <c r="T1091">
        <v>10.039999999999999</v>
      </c>
      <c r="U1091">
        <v>0.71</v>
      </c>
      <c r="V1091">
        <v>15</v>
      </c>
      <c r="W1091">
        <v>449</v>
      </c>
      <c r="X1091">
        <v>15</v>
      </c>
      <c r="Y1091">
        <v>750</v>
      </c>
      <c r="Z1091">
        <v>6.18</v>
      </c>
      <c r="AA1091" t="s">
        <v>658</v>
      </c>
      <c r="AD1091">
        <f t="shared" si="150"/>
        <v>36</v>
      </c>
      <c r="AE1091">
        <f t="shared" si="151"/>
        <v>24</v>
      </c>
      <c r="AF1091">
        <f t="shared" si="152"/>
        <v>15</v>
      </c>
      <c r="AG1091" s="7">
        <f t="shared" si="153"/>
        <v>19.593805158428921</v>
      </c>
      <c r="AH1091" s="7">
        <f t="shared" si="154"/>
        <v>8.9569917523128169</v>
      </c>
      <c r="AI1091" s="7"/>
      <c r="AJ1091" s="7"/>
      <c r="AK1091" s="7">
        <f t="shared" si="155"/>
        <v>3.4938051584289198</v>
      </c>
      <c r="AL1091" s="7">
        <f t="shared" si="156"/>
        <v>-1.0830082476871823</v>
      </c>
      <c r="AM1091" s="7">
        <f t="shared" si="157"/>
        <v>-6.18</v>
      </c>
    </row>
    <row r="1092" spans="1:39" x14ac:dyDescent="0.25">
      <c r="A1092" t="s">
        <v>34</v>
      </c>
      <c r="B1092" t="s">
        <v>35</v>
      </c>
      <c r="C1092" s="6">
        <v>40256</v>
      </c>
      <c r="D1092">
        <v>2</v>
      </c>
      <c r="E1092">
        <v>3</v>
      </c>
      <c r="F1092">
        <v>1.4</v>
      </c>
      <c r="G1092">
        <v>1</v>
      </c>
      <c r="H1092">
        <v>1</v>
      </c>
      <c r="I1092">
        <v>1</v>
      </c>
      <c r="J1092">
        <v>14</v>
      </c>
      <c r="K1092">
        <v>1489</v>
      </c>
      <c r="L1092">
        <v>58</v>
      </c>
      <c r="M1092">
        <v>0</v>
      </c>
      <c r="N1092">
        <v>23.8</v>
      </c>
      <c r="O1092">
        <v>0.84</v>
      </c>
      <c r="P1092">
        <v>17</v>
      </c>
      <c r="Q1092">
        <v>711</v>
      </c>
      <c r="R1092">
        <v>46</v>
      </c>
      <c r="S1092">
        <v>2000</v>
      </c>
      <c r="T1092">
        <v>16.53</v>
      </c>
      <c r="U1092">
        <v>0.71</v>
      </c>
      <c r="V1092">
        <v>32</v>
      </c>
      <c r="W1092">
        <v>345</v>
      </c>
      <c r="X1092">
        <v>30</v>
      </c>
      <c r="Y1092">
        <v>750</v>
      </c>
      <c r="Z1092">
        <v>9.89</v>
      </c>
      <c r="AB1092" t="s">
        <v>53</v>
      </c>
      <c r="AD1092">
        <f t="shared" si="150"/>
        <v>63</v>
      </c>
      <c r="AE1092">
        <f t="shared" si="151"/>
        <v>49</v>
      </c>
      <c r="AF1092">
        <f t="shared" si="152"/>
        <v>32</v>
      </c>
      <c r="AG1092" s="7">
        <f t="shared" si="153"/>
        <v>22.177598467539784</v>
      </c>
      <c r="AH1092" s="7">
        <f t="shared" si="154"/>
        <v>11.539791312533572</v>
      </c>
      <c r="AI1092" s="7"/>
      <c r="AJ1092" s="7"/>
      <c r="AK1092" s="7">
        <f t="shared" si="155"/>
        <v>-1.6224015324602163</v>
      </c>
      <c r="AL1092" s="7">
        <f t="shared" si="156"/>
        <v>-4.9902086874664295</v>
      </c>
      <c r="AM1092" s="7">
        <f t="shared" si="157"/>
        <v>-9.89</v>
      </c>
    </row>
    <row r="1093" spans="1:39" x14ac:dyDescent="0.25">
      <c r="A1093" t="s">
        <v>34</v>
      </c>
      <c r="B1093" t="s">
        <v>35</v>
      </c>
      <c r="C1093" s="6">
        <v>40256</v>
      </c>
      <c r="D1093">
        <v>2</v>
      </c>
      <c r="E1093">
        <v>3</v>
      </c>
      <c r="F1093">
        <v>1.4</v>
      </c>
      <c r="G1093">
        <v>1</v>
      </c>
      <c r="H1093">
        <v>1</v>
      </c>
      <c r="I1093">
        <v>1</v>
      </c>
      <c r="J1093">
        <v>38</v>
      </c>
      <c r="K1093">
        <v>3377</v>
      </c>
      <c r="L1093">
        <v>66</v>
      </c>
      <c r="M1093">
        <v>0</v>
      </c>
      <c r="N1093">
        <v>25.57</v>
      </c>
      <c r="O1093">
        <v>0.84</v>
      </c>
      <c r="P1093">
        <v>13</v>
      </c>
      <c r="Q1093">
        <v>834</v>
      </c>
      <c r="R1093">
        <v>29</v>
      </c>
      <c r="S1093">
        <v>2000</v>
      </c>
      <c r="T1093">
        <v>11.51</v>
      </c>
      <c r="U1093">
        <v>0.71</v>
      </c>
      <c r="V1093">
        <v>18</v>
      </c>
      <c r="W1093">
        <v>371</v>
      </c>
      <c r="X1093">
        <v>16</v>
      </c>
      <c r="Y1093">
        <v>750</v>
      </c>
      <c r="Z1093">
        <v>6.43</v>
      </c>
      <c r="AB1093" t="s">
        <v>54</v>
      </c>
      <c r="AD1093">
        <f t="shared" si="150"/>
        <v>69</v>
      </c>
      <c r="AE1093">
        <f t="shared" si="151"/>
        <v>31</v>
      </c>
      <c r="AF1093">
        <f t="shared" si="152"/>
        <v>18</v>
      </c>
      <c r="AG1093" s="7">
        <f t="shared" si="153"/>
        <v>34.591443793159932</v>
      </c>
      <c r="AH1093" s="7">
        <f t="shared" si="154"/>
        <v>10.873646921970851</v>
      </c>
      <c r="AI1093" s="7"/>
      <c r="AJ1093" s="7"/>
      <c r="AK1093" s="7">
        <f t="shared" si="155"/>
        <v>9.0214437931599321</v>
      </c>
      <c r="AL1093" s="7">
        <f t="shared" si="156"/>
        <v>-0.63635307802914909</v>
      </c>
      <c r="AM1093" s="7">
        <f t="shared" si="157"/>
        <v>-6.43</v>
      </c>
    </row>
    <row r="1094" spans="1:39" x14ac:dyDescent="0.25">
      <c r="A1094" t="s">
        <v>34</v>
      </c>
      <c r="B1094" t="s">
        <v>35</v>
      </c>
      <c r="C1094" s="6">
        <v>40256</v>
      </c>
      <c r="D1094">
        <v>2</v>
      </c>
      <c r="E1094">
        <v>3</v>
      </c>
      <c r="F1094">
        <v>1.4</v>
      </c>
      <c r="G1094">
        <v>1</v>
      </c>
      <c r="H1094">
        <v>1</v>
      </c>
      <c r="I1094">
        <v>1</v>
      </c>
      <c r="J1094">
        <v>14</v>
      </c>
      <c r="K1094">
        <v>2233</v>
      </c>
      <c r="L1094">
        <v>48</v>
      </c>
      <c r="M1094">
        <v>0</v>
      </c>
      <c r="N1094">
        <v>20.3</v>
      </c>
      <c r="O1094">
        <v>0.84</v>
      </c>
      <c r="P1094">
        <v>14</v>
      </c>
      <c r="Q1094">
        <v>1041</v>
      </c>
      <c r="R1094">
        <v>23</v>
      </c>
      <c r="S1094">
        <v>2000</v>
      </c>
      <c r="T1094">
        <v>9.74</v>
      </c>
      <c r="U1094">
        <v>0.71</v>
      </c>
      <c r="V1094">
        <v>8</v>
      </c>
      <c r="W1094">
        <v>333</v>
      </c>
      <c r="X1094">
        <v>8</v>
      </c>
      <c r="Y1094">
        <v>750</v>
      </c>
      <c r="Z1094">
        <v>4.45</v>
      </c>
      <c r="AB1094" t="s">
        <v>57</v>
      </c>
      <c r="AD1094">
        <f t="shared" si="150"/>
        <v>36</v>
      </c>
      <c r="AE1094">
        <f t="shared" si="151"/>
        <v>22</v>
      </c>
      <c r="AF1094">
        <f t="shared" si="152"/>
        <v>8</v>
      </c>
      <c r="AG1094" s="7">
        <f t="shared" si="153"/>
        <v>20.321991324002799</v>
      </c>
      <c r="AH1094" s="7">
        <f t="shared" si="154"/>
        <v>11.467182194918962</v>
      </c>
      <c r="AI1094" s="7"/>
      <c r="AJ1094" s="7"/>
      <c r="AK1094" s="7">
        <f t="shared" si="155"/>
        <v>2.1991324002797796E-2</v>
      </c>
      <c r="AL1094" s="7">
        <f t="shared" si="156"/>
        <v>1.7271821949189619</v>
      </c>
      <c r="AM1094" s="7">
        <f t="shared" si="157"/>
        <v>-4.45</v>
      </c>
    </row>
    <row r="1095" spans="1:39" x14ac:dyDescent="0.25">
      <c r="A1095" t="s">
        <v>34</v>
      </c>
      <c r="B1095" t="s">
        <v>35</v>
      </c>
      <c r="C1095" s="6">
        <v>40257</v>
      </c>
      <c r="D1095">
        <v>2</v>
      </c>
      <c r="E1095">
        <v>2</v>
      </c>
      <c r="F1095">
        <v>1.4</v>
      </c>
      <c r="G1095">
        <v>1</v>
      </c>
      <c r="H1095">
        <v>1</v>
      </c>
      <c r="I1095">
        <v>0.71</v>
      </c>
      <c r="J1095">
        <v>11</v>
      </c>
      <c r="K1095">
        <v>327</v>
      </c>
      <c r="L1095">
        <v>19</v>
      </c>
      <c r="M1095">
        <v>750</v>
      </c>
      <c r="N1095">
        <v>7.17</v>
      </c>
      <c r="O1095">
        <v>0.61</v>
      </c>
      <c r="P1095">
        <v>9</v>
      </c>
      <c r="Q1095">
        <v>162</v>
      </c>
      <c r="R1095">
        <v>9</v>
      </c>
      <c r="S1095">
        <v>300</v>
      </c>
      <c r="T1095">
        <v>4.03</v>
      </c>
      <c r="U1095">
        <v>0</v>
      </c>
      <c r="V1095">
        <v>0</v>
      </c>
      <c r="W1095">
        <v>0</v>
      </c>
      <c r="X1095">
        <v>0</v>
      </c>
      <c r="Y1095">
        <v>0</v>
      </c>
      <c r="Z1095">
        <v>0</v>
      </c>
      <c r="AB1095" t="s">
        <v>871</v>
      </c>
      <c r="AD1095">
        <f t="shared" si="150"/>
        <v>20</v>
      </c>
      <c r="AE1095">
        <f t="shared" si="151"/>
        <v>9</v>
      </c>
      <c r="AF1095">
        <f t="shared" si="152"/>
        <v>0</v>
      </c>
      <c r="AG1095" s="7">
        <f t="shared" si="153"/>
        <v>4.0420760040847101</v>
      </c>
      <c r="AH1095" s="7">
        <f t="shared" si="154"/>
        <v>2.31</v>
      </c>
      <c r="AI1095" s="7"/>
      <c r="AJ1095" s="7"/>
      <c r="AK1095" s="7">
        <f t="shared" si="155"/>
        <v>-3.1279239959152898</v>
      </c>
      <c r="AL1095" s="7">
        <f t="shared" si="156"/>
        <v>-1.7200000000000002</v>
      </c>
      <c r="AM1095" s="7">
        <f t="shared" si="157"/>
        <v>0</v>
      </c>
    </row>
    <row r="1096" spans="1:39" x14ac:dyDescent="0.25">
      <c r="A1096" t="s">
        <v>34</v>
      </c>
      <c r="B1096" t="s">
        <v>35</v>
      </c>
      <c r="C1096" s="6">
        <v>40258</v>
      </c>
      <c r="D1096">
        <v>2</v>
      </c>
      <c r="E1096">
        <v>3</v>
      </c>
      <c r="F1096">
        <v>1.4</v>
      </c>
      <c r="G1096">
        <v>0.8</v>
      </c>
      <c r="H1096">
        <v>1</v>
      </c>
      <c r="I1096">
        <v>1</v>
      </c>
      <c r="J1096">
        <v>11</v>
      </c>
      <c r="K1096">
        <v>3224</v>
      </c>
      <c r="L1096">
        <v>23</v>
      </c>
      <c r="M1096">
        <v>0</v>
      </c>
      <c r="N1096">
        <v>9.24</v>
      </c>
      <c r="O1096">
        <v>0.84</v>
      </c>
      <c r="P1096">
        <v>7</v>
      </c>
      <c r="Q1096">
        <v>1047</v>
      </c>
      <c r="R1096">
        <v>12</v>
      </c>
      <c r="S1096">
        <v>2000</v>
      </c>
      <c r="T1096">
        <v>5.2</v>
      </c>
      <c r="U1096">
        <v>0.75</v>
      </c>
      <c r="V1096">
        <v>5</v>
      </c>
      <c r="W1096">
        <v>554</v>
      </c>
      <c r="X1096">
        <v>5</v>
      </c>
      <c r="Y1096">
        <v>1000</v>
      </c>
      <c r="Z1096">
        <v>3.14</v>
      </c>
      <c r="AA1096" t="s">
        <v>659</v>
      </c>
      <c r="AD1096">
        <f t="shared" si="150"/>
        <v>23</v>
      </c>
      <c r="AE1096">
        <f t="shared" si="151"/>
        <v>12</v>
      </c>
      <c r="AF1096">
        <f t="shared" si="152"/>
        <v>5</v>
      </c>
      <c r="AG1096" s="7">
        <f t="shared" si="153"/>
        <v>21.140353975532367</v>
      </c>
      <c r="AH1096" s="7">
        <f t="shared" si="154"/>
        <v>10.23053235615987</v>
      </c>
      <c r="AI1096" s="7"/>
      <c r="AJ1096" s="7"/>
      <c r="AK1096" s="7">
        <f t="shared" si="155"/>
        <v>11.900353975532367</v>
      </c>
      <c r="AL1096" s="7">
        <f t="shared" si="156"/>
        <v>5.0305323561598696</v>
      </c>
      <c r="AM1096" s="7">
        <f t="shared" si="157"/>
        <v>-3.14</v>
      </c>
    </row>
    <row r="1097" spans="1:39" x14ac:dyDescent="0.25">
      <c r="A1097" t="s">
        <v>34</v>
      </c>
      <c r="B1097" t="s">
        <v>35</v>
      </c>
      <c r="C1097" s="6">
        <v>40258</v>
      </c>
      <c r="D1097">
        <v>2</v>
      </c>
      <c r="E1097">
        <v>3</v>
      </c>
      <c r="F1097">
        <v>1.4</v>
      </c>
      <c r="G1097">
        <v>1</v>
      </c>
      <c r="H1097">
        <v>1</v>
      </c>
      <c r="I1097">
        <v>0.84</v>
      </c>
      <c r="J1097">
        <v>12</v>
      </c>
      <c r="K1097">
        <v>665</v>
      </c>
      <c r="L1097">
        <v>64</v>
      </c>
      <c r="M1097">
        <v>2000</v>
      </c>
      <c r="N1097">
        <v>21.33</v>
      </c>
      <c r="O1097">
        <v>0.75</v>
      </c>
      <c r="P1097">
        <v>28</v>
      </c>
      <c r="Q1097">
        <v>538</v>
      </c>
      <c r="R1097">
        <v>52</v>
      </c>
      <c r="S1097">
        <v>1000</v>
      </c>
      <c r="T1097">
        <v>16.2</v>
      </c>
      <c r="U1097">
        <v>0.65</v>
      </c>
      <c r="V1097">
        <v>24</v>
      </c>
      <c r="W1097">
        <v>346</v>
      </c>
      <c r="X1097">
        <v>24</v>
      </c>
      <c r="Y1097">
        <v>500</v>
      </c>
      <c r="Z1097">
        <v>7.73</v>
      </c>
      <c r="AA1097" t="s">
        <v>660</v>
      </c>
      <c r="AD1097">
        <f t="shared" si="150"/>
        <v>64</v>
      </c>
      <c r="AE1097">
        <f t="shared" si="151"/>
        <v>52</v>
      </c>
      <c r="AF1097">
        <f t="shared" si="152"/>
        <v>24</v>
      </c>
      <c r="AG1097" s="7">
        <f t="shared" si="153"/>
        <v>13.858437928954718</v>
      </c>
      <c r="AH1097" s="7">
        <f t="shared" si="154"/>
        <v>9.7449404110169358</v>
      </c>
      <c r="AI1097" s="7"/>
      <c r="AJ1097" s="7"/>
      <c r="AK1097" s="7">
        <f t="shared" si="155"/>
        <v>-7.4715620710452804</v>
      </c>
      <c r="AL1097" s="7">
        <f t="shared" si="156"/>
        <v>-6.4550595889830635</v>
      </c>
      <c r="AM1097" s="7">
        <f t="shared" si="157"/>
        <v>-7.73</v>
      </c>
    </row>
    <row r="1098" spans="1:39" x14ac:dyDescent="0.25">
      <c r="A1098" t="s">
        <v>34</v>
      </c>
      <c r="B1098" t="s">
        <v>35</v>
      </c>
      <c r="C1098" s="6">
        <v>40258</v>
      </c>
      <c r="D1098">
        <v>2</v>
      </c>
      <c r="E1098">
        <v>2</v>
      </c>
      <c r="F1098">
        <v>1.4</v>
      </c>
      <c r="G1098">
        <v>1</v>
      </c>
      <c r="H1098">
        <v>1</v>
      </c>
      <c r="I1098">
        <v>1</v>
      </c>
      <c r="J1098">
        <v>33</v>
      </c>
      <c r="K1098">
        <v>4059</v>
      </c>
      <c r="L1098">
        <v>135</v>
      </c>
      <c r="M1098">
        <v>0</v>
      </c>
      <c r="N1098">
        <v>32.090000000000003</v>
      </c>
      <c r="O1098">
        <v>0.9</v>
      </c>
      <c r="P1098">
        <v>26</v>
      </c>
      <c r="Q1098">
        <v>1994</v>
      </c>
      <c r="R1098">
        <v>27</v>
      </c>
      <c r="S1098">
        <v>3000</v>
      </c>
      <c r="T1098">
        <v>22.4</v>
      </c>
      <c r="U1098">
        <v>0</v>
      </c>
      <c r="V1098">
        <v>0</v>
      </c>
      <c r="W1098">
        <v>0</v>
      </c>
      <c r="X1098">
        <v>0</v>
      </c>
      <c r="Y1098">
        <v>0</v>
      </c>
      <c r="Z1098">
        <v>0</v>
      </c>
      <c r="AA1098" t="s">
        <v>1035</v>
      </c>
      <c r="AD1098">
        <f t="shared" si="150"/>
        <v>59</v>
      </c>
      <c r="AE1098">
        <f t="shared" si="151"/>
        <v>26</v>
      </c>
      <c r="AF1098">
        <f t="shared" si="152"/>
        <v>0</v>
      </c>
      <c r="AG1098" s="7">
        <f t="shared" si="153"/>
        <v>33.718274493093446</v>
      </c>
      <c r="AH1098" s="7">
        <f t="shared" si="154"/>
        <v>17.350293346637379</v>
      </c>
      <c r="AI1098" s="7"/>
      <c r="AJ1098" s="7"/>
      <c r="AK1098" s="7">
        <f t="shared" si="155"/>
        <v>1.6282744930934427</v>
      </c>
      <c r="AL1098" s="7">
        <f t="shared" si="156"/>
        <v>-5.0497066533626196</v>
      </c>
      <c r="AM1098" s="7">
        <f t="shared" si="157"/>
        <v>0</v>
      </c>
    </row>
    <row r="1099" spans="1:39" x14ac:dyDescent="0.25">
      <c r="A1099" t="s">
        <v>34</v>
      </c>
      <c r="B1099" t="s">
        <v>55</v>
      </c>
      <c r="C1099" s="6">
        <v>40257</v>
      </c>
      <c r="D1099">
        <v>2</v>
      </c>
      <c r="E1099">
        <v>3</v>
      </c>
      <c r="F1099">
        <v>1.4</v>
      </c>
      <c r="G1099">
        <v>1</v>
      </c>
      <c r="H1099">
        <v>1</v>
      </c>
      <c r="I1099">
        <v>1</v>
      </c>
      <c r="J1099">
        <v>11</v>
      </c>
      <c r="K1099">
        <v>1389</v>
      </c>
      <c r="L1099">
        <v>46</v>
      </c>
      <c r="M1099">
        <v>0</v>
      </c>
      <c r="N1099">
        <v>19.600000000000001</v>
      </c>
      <c r="O1099">
        <v>0.84</v>
      </c>
      <c r="P1099">
        <v>17</v>
      </c>
      <c r="Q1099">
        <v>764</v>
      </c>
      <c r="R1099">
        <v>37</v>
      </c>
      <c r="S1099">
        <v>2000</v>
      </c>
      <c r="T1099">
        <v>13.87</v>
      </c>
      <c r="U1099">
        <v>0.71</v>
      </c>
      <c r="V1099">
        <v>20</v>
      </c>
      <c r="W1099">
        <v>452</v>
      </c>
      <c r="X1099">
        <v>21</v>
      </c>
      <c r="Y1099">
        <v>750</v>
      </c>
      <c r="Z1099">
        <v>7.67</v>
      </c>
      <c r="AB1099" t="s">
        <v>56</v>
      </c>
      <c r="AD1099">
        <f t="shared" si="150"/>
        <v>48</v>
      </c>
      <c r="AE1099">
        <f t="shared" si="151"/>
        <v>37</v>
      </c>
      <c r="AF1099">
        <f t="shared" si="152"/>
        <v>20</v>
      </c>
      <c r="AG1099" s="7">
        <f t="shared" si="153"/>
        <v>17.601067747262569</v>
      </c>
      <c r="AH1099" s="7">
        <f t="shared" si="154"/>
        <v>10.83060106519693</v>
      </c>
      <c r="AI1099" s="7"/>
      <c r="AJ1099" s="7"/>
      <c r="AK1099" s="7">
        <f t="shared" si="155"/>
        <v>-1.9989322527374327</v>
      </c>
      <c r="AL1099" s="7">
        <f t="shared" si="156"/>
        <v>-3.039398934803069</v>
      </c>
      <c r="AM1099" s="7">
        <f t="shared" si="157"/>
        <v>-7.67</v>
      </c>
    </row>
    <row r="1100" spans="1:39" x14ac:dyDescent="0.25">
      <c r="A1100" t="s">
        <v>611</v>
      </c>
      <c r="B1100" t="s">
        <v>612</v>
      </c>
      <c r="C1100" s="6">
        <v>40538</v>
      </c>
      <c r="D1100">
        <v>2</v>
      </c>
      <c r="E1100">
        <v>3</v>
      </c>
      <c r="F1100">
        <v>1.4</v>
      </c>
      <c r="G1100">
        <v>1</v>
      </c>
      <c r="H1100">
        <v>1</v>
      </c>
      <c r="I1100">
        <v>1</v>
      </c>
      <c r="J1100">
        <v>9</v>
      </c>
      <c r="K1100">
        <v>2528</v>
      </c>
      <c r="L1100">
        <v>17</v>
      </c>
      <c r="M1100">
        <v>0</v>
      </c>
      <c r="N1100">
        <v>9.4499999999999993</v>
      </c>
      <c r="O1100">
        <v>0.84</v>
      </c>
      <c r="P1100">
        <v>5</v>
      </c>
      <c r="Q1100">
        <v>804</v>
      </c>
      <c r="R1100">
        <v>9</v>
      </c>
      <c r="S1100">
        <v>2000</v>
      </c>
      <c r="T1100">
        <v>5.61</v>
      </c>
      <c r="U1100">
        <v>0.71</v>
      </c>
      <c r="V1100">
        <v>3</v>
      </c>
      <c r="W1100">
        <v>509</v>
      </c>
      <c r="X1100">
        <v>4</v>
      </c>
      <c r="Y1100">
        <v>750</v>
      </c>
      <c r="Z1100">
        <v>3.46</v>
      </c>
      <c r="AB1100" t="s">
        <v>526</v>
      </c>
      <c r="AD1100">
        <f t="shared" si="150"/>
        <v>17</v>
      </c>
      <c r="AE1100">
        <f t="shared" si="151"/>
        <v>8</v>
      </c>
      <c r="AF1100">
        <f t="shared" si="152"/>
        <v>3</v>
      </c>
      <c r="AG1100" s="7">
        <f t="shared" si="153"/>
        <v>17.643301445198183</v>
      </c>
      <c r="AH1100" s="7">
        <f t="shared" si="154"/>
        <v>8.1337189675372024</v>
      </c>
      <c r="AI1100" s="7"/>
      <c r="AJ1100" s="7"/>
      <c r="AK1100" s="7">
        <f t="shared" si="155"/>
        <v>8.193301445198184</v>
      </c>
      <c r="AL1100" s="7">
        <f t="shared" si="156"/>
        <v>2.523718967537202</v>
      </c>
      <c r="AM1100" s="7">
        <f t="shared" si="157"/>
        <v>-3.46</v>
      </c>
    </row>
    <row r="1101" spans="1:39" x14ac:dyDescent="0.25">
      <c r="A1101" t="s">
        <v>611</v>
      </c>
      <c r="B1101" t="s">
        <v>612</v>
      </c>
      <c r="C1101" s="6">
        <v>40539</v>
      </c>
      <c r="D1101">
        <v>2</v>
      </c>
      <c r="E1101">
        <v>3</v>
      </c>
      <c r="F1101">
        <v>1.4</v>
      </c>
      <c r="G1101">
        <v>1</v>
      </c>
      <c r="H1101">
        <v>1</v>
      </c>
      <c r="I1101">
        <v>1</v>
      </c>
      <c r="J1101">
        <v>12</v>
      </c>
      <c r="K1101">
        <v>2723</v>
      </c>
      <c r="L1101">
        <v>21</v>
      </c>
      <c r="M1101">
        <v>0</v>
      </c>
      <c r="N1101">
        <v>10.85</v>
      </c>
      <c r="O1101">
        <v>0.84</v>
      </c>
      <c r="P1101">
        <v>5</v>
      </c>
      <c r="Q1101">
        <v>882</v>
      </c>
      <c r="R1101">
        <v>10</v>
      </c>
      <c r="S1101">
        <v>2000</v>
      </c>
      <c r="T1101">
        <v>5.9</v>
      </c>
      <c r="U1101">
        <v>0.71</v>
      </c>
      <c r="V1101">
        <v>4</v>
      </c>
      <c r="W1101">
        <v>440</v>
      </c>
      <c r="X1101">
        <v>4</v>
      </c>
      <c r="Y1101">
        <v>750</v>
      </c>
      <c r="Z1101">
        <v>3.46</v>
      </c>
      <c r="AB1101" t="s">
        <v>613</v>
      </c>
      <c r="AD1101">
        <f t="shared" si="150"/>
        <v>21</v>
      </c>
      <c r="AE1101">
        <f t="shared" si="151"/>
        <v>9</v>
      </c>
      <c r="AF1101">
        <f t="shared" si="152"/>
        <v>4</v>
      </c>
      <c r="AG1101" s="7">
        <f t="shared" si="153"/>
        <v>19.135165744648361</v>
      </c>
      <c r="AH1101" s="7">
        <f t="shared" si="154"/>
        <v>8.7919261885030267</v>
      </c>
      <c r="AI1101" s="7"/>
      <c r="AJ1101" s="7"/>
      <c r="AK1101" s="7">
        <f t="shared" si="155"/>
        <v>8.2851657446483618</v>
      </c>
      <c r="AL1101" s="7">
        <f t="shared" si="156"/>
        <v>2.8919261885030263</v>
      </c>
      <c r="AM1101" s="7">
        <f t="shared" si="157"/>
        <v>-3.46</v>
      </c>
    </row>
    <row r="1102" spans="1:39" x14ac:dyDescent="0.25">
      <c r="A1102" t="s">
        <v>611</v>
      </c>
      <c r="B1102" t="s">
        <v>612</v>
      </c>
      <c r="C1102" s="6">
        <v>40541</v>
      </c>
      <c r="D1102">
        <v>2</v>
      </c>
      <c r="E1102">
        <v>3</v>
      </c>
      <c r="F1102">
        <v>1.4</v>
      </c>
      <c r="G1102">
        <v>1</v>
      </c>
      <c r="H1102">
        <v>1</v>
      </c>
      <c r="I1102">
        <v>1</v>
      </c>
      <c r="J1102">
        <v>12</v>
      </c>
      <c r="K1102">
        <v>2310</v>
      </c>
      <c r="L1102">
        <v>24</v>
      </c>
      <c r="M1102">
        <v>0</v>
      </c>
      <c r="N1102">
        <v>11.9</v>
      </c>
      <c r="O1102">
        <v>0.84</v>
      </c>
      <c r="P1102">
        <v>8</v>
      </c>
      <c r="Q1102">
        <v>850</v>
      </c>
      <c r="R1102">
        <v>13</v>
      </c>
      <c r="S1102">
        <v>2000</v>
      </c>
      <c r="T1102">
        <v>6.79</v>
      </c>
      <c r="U1102">
        <v>0.71</v>
      </c>
      <c r="V1102">
        <v>6</v>
      </c>
      <c r="W1102">
        <v>443</v>
      </c>
      <c r="X1102">
        <v>5</v>
      </c>
      <c r="Y1102">
        <v>750</v>
      </c>
      <c r="Z1102">
        <v>3.71</v>
      </c>
      <c r="AB1102" t="s">
        <v>615</v>
      </c>
      <c r="AD1102">
        <f t="shared" si="150"/>
        <v>26</v>
      </c>
      <c r="AE1102">
        <f t="shared" si="151"/>
        <v>14</v>
      </c>
      <c r="AF1102">
        <f t="shared" si="152"/>
        <v>6</v>
      </c>
      <c r="AG1102" s="7">
        <f t="shared" si="153"/>
        <v>18.677460867373686</v>
      </c>
      <c r="AH1102" s="7">
        <f t="shared" si="154"/>
        <v>9.1269152605164905</v>
      </c>
      <c r="AI1102" s="7"/>
      <c r="AJ1102" s="7"/>
      <c r="AK1102" s="7">
        <f t="shared" si="155"/>
        <v>6.7774608673736854</v>
      </c>
      <c r="AL1102" s="7">
        <f t="shared" si="156"/>
        <v>2.3369152605164905</v>
      </c>
      <c r="AM1102" s="7">
        <f t="shared" si="157"/>
        <v>-3.71</v>
      </c>
    </row>
    <row r="1103" spans="1:39" x14ac:dyDescent="0.25">
      <c r="A1103" t="s">
        <v>611</v>
      </c>
      <c r="B1103" t="s">
        <v>614</v>
      </c>
      <c r="C1103" s="6">
        <v>40540</v>
      </c>
      <c r="D1103">
        <v>2</v>
      </c>
      <c r="E1103">
        <v>3</v>
      </c>
      <c r="F1103">
        <v>1.4</v>
      </c>
      <c r="G1103">
        <v>1</v>
      </c>
      <c r="H1103">
        <v>1</v>
      </c>
      <c r="I1103">
        <v>1</v>
      </c>
      <c r="J1103">
        <v>12</v>
      </c>
      <c r="K1103">
        <v>2113</v>
      </c>
      <c r="L1103">
        <v>27</v>
      </c>
      <c r="M1103">
        <v>0</v>
      </c>
      <c r="N1103">
        <v>12.95</v>
      </c>
      <c r="O1103">
        <v>0.84</v>
      </c>
      <c r="P1103">
        <v>11</v>
      </c>
      <c r="Q1103">
        <v>719</v>
      </c>
      <c r="R1103">
        <v>16</v>
      </c>
      <c r="S1103">
        <v>2000</v>
      </c>
      <c r="T1103">
        <v>7.67</v>
      </c>
      <c r="U1103">
        <v>0.71</v>
      </c>
      <c r="V1103">
        <v>7</v>
      </c>
      <c r="W1103">
        <v>367</v>
      </c>
      <c r="X1103">
        <v>6</v>
      </c>
      <c r="Y1103">
        <v>750</v>
      </c>
      <c r="Z1103">
        <v>3.96</v>
      </c>
      <c r="AB1103" t="s">
        <v>157</v>
      </c>
      <c r="AD1103">
        <f t="shared" si="150"/>
        <v>30</v>
      </c>
      <c r="AE1103">
        <f t="shared" si="151"/>
        <v>18</v>
      </c>
      <c r="AF1103">
        <f t="shared" si="152"/>
        <v>7</v>
      </c>
      <c r="AG1103" s="7">
        <f t="shared" si="153"/>
        <v>18.628698927223844</v>
      </c>
      <c r="AH1103" s="7">
        <f t="shared" si="154"/>
        <v>8.4800799354846692</v>
      </c>
      <c r="AI1103" s="7"/>
      <c r="AJ1103" s="7"/>
      <c r="AK1103" s="7">
        <f t="shared" si="155"/>
        <v>5.6786989272238451</v>
      </c>
      <c r="AL1103" s="7">
        <f t="shared" si="156"/>
        <v>0.81007993548466928</v>
      </c>
      <c r="AM1103" s="7">
        <f t="shared" si="157"/>
        <v>-3.96</v>
      </c>
    </row>
    <row r="1104" spans="1:39" x14ac:dyDescent="0.25">
      <c r="A1104" t="s">
        <v>611</v>
      </c>
      <c r="B1104" t="s">
        <v>614</v>
      </c>
      <c r="C1104" s="6">
        <v>40542</v>
      </c>
      <c r="D1104">
        <v>2</v>
      </c>
      <c r="E1104">
        <v>2</v>
      </c>
      <c r="F1104">
        <v>1.4</v>
      </c>
      <c r="G1104">
        <v>1</v>
      </c>
      <c r="H1104">
        <v>1</v>
      </c>
      <c r="I1104">
        <v>1</v>
      </c>
      <c r="J1104">
        <v>9</v>
      </c>
      <c r="K1104">
        <v>2135</v>
      </c>
      <c r="L1104">
        <v>14</v>
      </c>
      <c r="M1104">
        <v>0</v>
      </c>
      <c r="N1104">
        <v>8.4</v>
      </c>
      <c r="O1104">
        <v>0.84</v>
      </c>
      <c r="P1104">
        <v>6</v>
      </c>
      <c r="Q1104">
        <v>908</v>
      </c>
      <c r="R1104">
        <v>6</v>
      </c>
      <c r="S1104">
        <v>2000</v>
      </c>
      <c r="T1104">
        <v>4.72</v>
      </c>
      <c r="U1104">
        <v>0.71</v>
      </c>
      <c r="V1104">
        <v>0</v>
      </c>
      <c r="W1104">
        <v>0</v>
      </c>
      <c r="X1104">
        <v>2</v>
      </c>
      <c r="Y1104">
        <v>750</v>
      </c>
      <c r="Z1104">
        <v>0</v>
      </c>
      <c r="AB1104" t="s">
        <v>103</v>
      </c>
      <c r="AD1104">
        <f t="shared" si="150"/>
        <v>15</v>
      </c>
      <c r="AE1104">
        <f t="shared" si="151"/>
        <v>6</v>
      </c>
      <c r="AF1104">
        <f t="shared" si="152"/>
        <v>0</v>
      </c>
      <c r="AG1104" s="7">
        <f t="shared" si="153"/>
        <v>15.859699100862738</v>
      </c>
      <c r="AH1104" s="7">
        <f t="shared" si="154"/>
        <v>8.6181371106657174</v>
      </c>
      <c r="AI1104" s="7"/>
      <c r="AJ1104" s="7"/>
      <c r="AK1104" s="7">
        <f t="shared" si="155"/>
        <v>7.4596991008627374</v>
      </c>
      <c r="AL1104" s="7">
        <f t="shared" si="156"/>
        <v>3.8981371106657177</v>
      </c>
      <c r="AM1104" s="7">
        <f t="shared" si="157"/>
        <v>0</v>
      </c>
    </row>
    <row r="1105" spans="1:39" x14ac:dyDescent="0.25">
      <c r="A1105" t="s">
        <v>611</v>
      </c>
      <c r="B1105" t="s">
        <v>614</v>
      </c>
      <c r="C1105" s="6">
        <v>40543</v>
      </c>
      <c r="D1105">
        <v>2</v>
      </c>
      <c r="E1105">
        <v>3</v>
      </c>
      <c r="F1105">
        <v>1.4</v>
      </c>
      <c r="G1105">
        <v>1</v>
      </c>
      <c r="H1105">
        <v>1</v>
      </c>
      <c r="I1105">
        <v>0.84</v>
      </c>
      <c r="J1105">
        <v>2</v>
      </c>
      <c r="K1105">
        <v>663</v>
      </c>
      <c r="L1105">
        <v>19</v>
      </c>
      <c r="M1105">
        <v>2000</v>
      </c>
      <c r="N1105">
        <v>8.56</v>
      </c>
      <c r="O1105">
        <v>0.78</v>
      </c>
      <c r="P1105">
        <v>11</v>
      </c>
      <c r="Q1105">
        <v>587</v>
      </c>
      <c r="R1105">
        <v>17</v>
      </c>
      <c r="S1105">
        <v>1250</v>
      </c>
      <c r="T1105">
        <v>7.35</v>
      </c>
      <c r="U1105">
        <v>0.65</v>
      </c>
      <c r="V1105">
        <v>6</v>
      </c>
      <c r="W1105">
        <v>282</v>
      </c>
      <c r="X1105">
        <v>6</v>
      </c>
      <c r="Y1105">
        <v>500</v>
      </c>
      <c r="Z1105">
        <v>3.64</v>
      </c>
      <c r="AA1105" t="s">
        <v>857</v>
      </c>
      <c r="AD1105">
        <f t="shared" si="150"/>
        <v>19</v>
      </c>
      <c r="AE1105">
        <f t="shared" si="151"/>
        <v>17</v>
      </c>
      <c r="AF1105">
        <f t="shared" si="152"/>
        <v>6</v>
      </c>
      <c r="AG1105" s="7">
        <f t="shared" si="153"/>
        <v>8.0603672662552306</v>
      </c>
      <c r="AH1105" s="7">
        <f t="shared" si="154"/>
        <v>7.1347340718199668</v>
      </c>
      <c r="AI1105" s="7"/>
      <c r="AJ1105" s="7"/>
      <c r="AK1105" s="7">
        <f t="shared" si="155"/>
        <v>-0.49963273374476991</v>
      </c>
      <c r="AL1105" s="7">
        <f t="shared" si="156"/>
        <v>-0.21526592818003287</v>
      </c>
      <c r="AM1105" s="7">
        <f t="shared" si="157"/>
        <v>-3.64</v>
      </c>
    </row>
    <row r="1106" spans="1:39" x14ac:dyDescent="0.25">
      <c r="A1106" t="s">
        <v>611</v>
      </c>
      <c r="B1106" t="s">
        <v>614</v>
      </c>
      <c r="C1106" s="6">
        <v>40543</v>
      </c>
      <c r="D1106">
        <v>2</v>
      </c>
      <c r="E1106">
        <v>2</v>
      </c>
      <c r="F1106">
        <v>1.4</v>
      </c>
      <c r="G1106">
        <v>0.8</v>
      </c>
      <c r="H1106">
        <v>1</v>
      </c>
      <c r="I1106">
        <v>1</v>
      </c>
      <c r="J1106">
        <v>5</v>
      </c>
      <c r="K1106">
        <v>2100</v>
      </c>
      <c r="L1106">
        <v>8</v>
      </c>
      <c r="M1106">
        <v>0</v>
      </c>
      <c r="N1106">
        <v>5.04</v>
      </c>
      <c r="O1106">
        <v>0.84</v>
      </c>
      <c r="P1106">
        <v>4</v>
      </c>
      <c r="Q1106">
        <v>1260</v>
      </c>
      <c r="R1106">
        <v>4</v>
      </c>
      <c r="S1106">
        <v>2000</v>
      </c>
      <c r="T1106">
        <v>3.31</v>
      </c>
      <c r="U1106">
        <v>0</v>
      </c>
      <c r="V1106">
        <v>0</v>
      </c>
      <c r="W1106">
        <v>0</v>
      </c>
      <c r="X1106">
        <v>0</v>
      </c>
      <c r="Y1106">
        <v>0</v>
      </c>
      <c r="Z1106">
        <v>0</v>
      </c>
      <c r="AB1106" t="s">
        <v>1023</v>
      </c>
      <c r="AD1106">
        <f t="shared" si="150"/>
        <v>9</v>
      </c>
      <c r="AE1106">
        <f t="shared" si="151"/>
        <v>4</v>
      </c>
      <c r="AF1106">
        <f t="shared" si="152"/>
        <v>0</v>
      </c>
      <c r="AG1106" s="7">
        <f t="shared" si="153"/>
        <v>14.591406047016495</v>
      </c>
      <c r="AH1106" s="7">
        <f t="shared" si="154"/>
        <v>10.319647965053766</v>
      </c>
      <c r="AI1106" s="7"/>
      <c r="AJ1106" s="7"/>
      <c r="AK1106" s="7">
        <f t="shared" si="155"/>
        <v>9.5514060470164956</v>
      </c>
      <c r="AL1106" s="7">
        <f t="shared" si="156"/>
        <v>7.009647965053766</v>
      </c>
      <c r="AM1106" s="7">
        <f t="shared" si="157"/>
        <v>0</v>
      </c>
    </row>
    <row r="1107" spans="1:39" x14ac:dyDescent="0.25">
      <c r="A1107" t="s">
        <v>611</v>
      </c>
      <c r="B1107" t="s">
        <v>614</v>
      </c>
      <c r="C1107" s="6">
        <v>40543</v>
      </c>
      <c r="D1107">
        <v>2</v>
      </c>
      <c r="E1107">
        <v>2</v>
      </c>
      <c r="F1107">
        <v>1.4</v>
      </c>
      <c r="G1107">
        <v>1</v>
      </c>
      <c r="H1107">
        <v>1</v>
      </c>
      <c r="I1107">
        <v>1</v>
      </c>
      <c r="J1107">
        <v>9</v>
      </c>
      <c r="K1107">
        <v>5460</v>
      </c>
      <c r="L1107">
        <v>41</v>
      </c>
      <c r="M1107">
        <v>0</v>
      </c>
      <c r="N1107">
        <v>17.850000000000001</v>
      </c>
      <c r="O1107">
        <v>1</v>
      </c>
      <c r="P1107">
        <v>5</v>
      </c>
      <c r="Q1107">
        <v>2251</v>
      </c>
      <c r="R1107">
        <v>5</v>
      </c>
      <c r="S1107">
        <v>7500</v>
      </c>
      <c r="T1107">
        <v>7.17</v>
      </c>
      <c r="U1107">
        <v>0</v>
      </c>
      <c r="V1107">
        <v>0</v>
      </c>
      <c r="W1107">
        <v>0</v>
      </c>
      <c r="X1107">
        <v>0</v>
      </c>
      <c r="Y1107">
        <v>0</v>
      </c>
      <c r="Z1107">
        <v>0</v>
      </c>
      <c r="AA1107" t="s">
        <v>1109</v>
      </c>
      <c r="AD1107">
        <f t="shared" si="150"/>
        <v>14</v>
      </c>
      <c r="AE1107">
        <f t="shared" si="151"/>
        <v>5</v>
      </c>
      <c r="AF1107">
        <f t="shared" si="152"/>
        <v>0</v>
      </c>
      <c r="AG1107" s="7">
        <f t="shared" si="153"/>
        <v>23.775492240879363</v>
      </c>
      <c r="AH1107" s="7">
        <f t="shared" si="154"/>
        <v>14.321243931647393</v>
      </c>
      <c r="AI1107" s="7"/>
      <c r="AJ1107" s="7"/>
      <c r="AK1107" s="7">
        <f t="shared" si="155"/>
        <v>5.9254922408793611</v>
      </c>
      <c r="AL1107" s="7">
        <f t="shared" si="156"/>
        <v>7.151243931647393</v>
      </c>
      <c r="AM1107" s="7">
        <f t="shared" si="157"/>
        <v>0</v>
      </c>
    </row>
    <row r="1108" spans="1:39" x14ac:dyDescent="0.25">
      <c r="A1108" t="s">
        <v>34</v>
      </c>
      <c r="B1108" t="s">
        <v>873</v>
      </c>
      <c r="C1108" s="6">
        <v>40257</v>
      </c>
      <c r="D1108">
        <v>2</v>
      </c>
      <c r="E1108">
        <v>2</v>
      </c>
      <c r="F1108">
        <v>1.4</v>
      </c>
      <c r="G1108">
        <v>1</v>
      </c>
      <c r="H1108">
        <v>1</v>
      </c>
      <c r="I1108">
        <v>1</v>
      </c>
      <c r="J1108">
        <v>16</v>
      </c>
      <c r="K1108">
        <v>2443</v>
      </c>
      <c r="L1108">
        <v>53</v>
      </c>
      <c r="M1108">
        <v>0</v>
      </c>
      <c r="N1108">
        <v>22.05</v>
      </c>
      <c r="O1108">
        <v>0.84</v>
      </c>
      <c r="P1108">
        <v>17</v>
      </c>
      <c r="Q1108">
        <v>1085</v>
      </c>
      <c r="R1108">
        <v>17</v>
      </c>
      <c r="S1108">
        <v>2000</v>
      </c>
      <c r="T1108">
        <v>8.23</v>
      </c>
      <c r="U1108">
        <v>0</v>
      </c>
      <c r="V1108">
        <v>0</v>
      </c>
      <c r="W1108">
        <v>0</v>
      </c>
      <c r="X1108">
        <v>0</v>
      </c>
      <c r="Y1108">
        <v>0</v>
      </c>
      <c r="Z1108">
        <v>0</v>
      </c>
      <c r="AB1108" t="s">
        <v>874</v>
      </c>
      <c r="AD1108">
        <f t="shared" si="150"/>
        <v>33</v>
      </c>
      <c r="AE1108">
        <f t="shared" si="151"/>
        <v>17</v>
      </c>
      <c r="AF1108">
        <f t="shared" si="152"/>
        <v>0</v>
      </c>
      <c r="AG1108" s="7">
        <f t="shared" si="153"/>
        <v>20.622602486731424</v>
      </c>
      <c r="AH1108" s="7">
        <f t="shared" si="154"/>
        <v>11.118219582584802</v>
      </c>
      <c r="AI1108" s="7"/>
      <c r="AJ1108" s="7"/>
      <c r="AK1108" s="7">
        <f t="shared" si="155"/>
        <v>-1.427397513268577</v>
      </c>
      <c r="AL1108" s="7">
        <f t="shared" si="156"/>
        <v>2.8882195825848012</v>
      </c>
      <c r="AM1108" s="7">
        <f t="shared" si="157"/>
        <v>0</v>
      </c>
    </row>
    <row r="1109" spans="1:39" x14ac:dyDescent="0.25">
      <c r="A1109" t="s">
        <v>34</v>
      </c>
      <c r="B1109" t="s">
        <v>37</v>
      </c>
      <c r="C1109" s="6">
        <v>40249</v>
      </c>
      <c r="D1109">
        <v>2</v>
      </c>
      <c r="E1109">
        <v>3</v>
      </c>
      <c r="F1109">
        <v>1.4</v>
      </c>
      <c r="G1109">
        <v>1</v>
      </c>
      <c r="H1109">
        <v>1</v>
      </c>
      <c r="I1109">
        <v>1</v>
      </c>
      <c r="J1109">
        <v>13</v>
      </c>
      <c r="K1109">
        <v>2316</v>
      </c>
      <c r="L1109">
        <v>31</v>
      </c>
      <c r="M1109">
        <v>0</v>
      </c>
      <c r="N1109">
        <v>14.35</v>
      </c>
      <c r="O1109">
        <v>0.84</v>
      </c>
      <c r="P1109">
        <v>10</v>
      </c>
      <c r="Q1109">
        <v>848</v>
      </c>
      <c r="R1109">
        <v>17</v>
      </c>
      <c r="S1109">
        <v>2000</v>
      </c>
      <c r="T1109">
        <v>7.97</v>
      </c>
      <c r="U1109">
        <v>0.71</v>
      </c>
      <c r="V1109">
        <v>10</v>
      </c>
      <c r="W1109">
        <v>425</v>
      </c>
      <c r="X1109">
        <v>9</v>
      </c>
      <c r="Y1109">
        <v>750</v>
      </c>
      <c r="Z1109">
        <v>4.7</v>
      </c>
      <c r="AB1109" t="s">
        <v>38</v>
      </c>
      <c r="AD1109">
        <f t="shared" si="150"/>
        <v>33</v>
      </c>
      <c r="AE1109">
        <f t="shared" si="151"/>
        <v>20</v>
      </c>
      <c r="AF1109">
        <f t="shared" si="152"/>
        <v>10</v>
      </c>
      <c r="AG1109" s="7">
        <f t="shared" si="153"/>
        <v>20.09387841602506</v>
      </c>
      <c r="AH1109" s="7">
        <f t="shared" si="154"/>
        <v>9.7786791503098627</v>
      </c>
      <c r="AI1109" s="7"/>
      <c r="AJ1109" s="7"/>
      <c r="AK1109" s="7">
        <f t="shared" si="155"/>
        <v>5.7438784160250602</v>
      </c>
      <c r="AL1109" s="7">
        <f t="shared" si="156"/>
        <v>1.8086791503098629</v>
      </c>
      <c r="AM1109" s="7">
        <f t="shared" si="157"/>
        <v>-4.7</v>
      </c>
    </row>
    <row r="1110" spans="1:39" x14ac:dyDescent="0.25">
      <c r="A1110" t="s">
        <v>34</v>
      </c>
      <c r="B1110" t="s">
        <v>37</v>
      </c>
      <c r="C1110" s="6">
        <v>40250</v>
      </c>
      <c r="D1110">
        <v>2</v>
      </c>
      <c r="E1110">
        <v>2</v>
      </c>
      <c r="F1110">
        <v>1.4</v>
      </c>
      <c r="G1110">
        <v>1</v>
      </c>
      <c r="H1110">
        <v>1</v>
      </c>
      <c r="I1110">
        <v>1</v>
      </c>
      <c r="J1110">
        <v>27</v>
      </c>
      <c r="K1110">
        <v>4425</v>
      </c>
      <c r="L1110">
        <v>74</v>
      </c>
      <c r="M1110">
        <v>0</v>
      </c>
      <c r="N1110">
        <v>26.61</v>
      </c>
      <c r="O1110">
        <v>0.9</v>
      </c>
      <c r="P1110">
        <v>21</v>
      </c>
      <c r="Q1110">
        <v>1996</v>
      </c>
      <c r="R1110">
        <v>21</v>
      </c>
      <c r="S1110">
        <v>3000</v>
      </c>
      <c r="T1110">
        <v>11.47</v>
      </c>
      <c r="U1110">
        <v>0</v>
      </c>
      <c r="V1110">
        <v>0</v>
      </c>
      <c r="W1110">
        <v>0</v>
      </c>
      <c r="X1110">
        <v>0</v>
      </c>
      <c r="Y1110">
        <v>0</v>
      </c>
      <c r="Z1110">
        <v>0</v>
      </c>
      <c r="AB1110" t="s">
        <v>870</v>
      </c>
      <c r="AD1110">
        <f t="shared" si="150"/>
        <v>48</v>
      </c>
      <c r="AE1110">
        <f t="shared" si="151"/>
        <v>21</v>
      </c>
      <c r="AF1110">
        <f t="shared" si="152"/>
        <v>0</v>
      </c>
      <c r="AG1110" s="7">
        <f t="shared" si="153"/>
        <v>30.89086505001292</v>
      </c>
      <c r="AH1110" s="7">
        <f t="shared" si="154"/>
        <v>16.435836951144896</v>
      </c>
      <c r="AI1110" s="7"/>
      <c r="AJ1110" s="7"/>
      <c r="AK1110" s="7">
        <f t="shared" si="155"/>
        <v>4.2808650500129204</v>
      </c>
      <c r="AL1110" s="7">
        <f t="shared" si="156"/>
        <v>4.9658369511448957</v>
      </c>
      <c r="AM1110" s="7">
        <f t="shared" si="157"/>
        <v>0</v>
      </c>
    </row>
    <row r="1111" spans="1:39" x14ac:dyDescent="0.25">
      <c r="A1111" t="s">
        <v>34</v>
      </c>
      <c r="B1111" t="s">
        <v>37</v>
      </c>
      <c r="C1111" s="6">
        <v>40251</v>
      </c>
      <c r="D1111">
        <v>2</v>
      </c>
      <c r="E1111">
        <v>3</v>
      </c>
      <c r="F1111">
        <v>1.4</v>
      </c>
      <c r="G1111">
        <v>1</v>
      </c>
      <c r="H1111">
        <v>1</v>
      </c>
      <c r="I1111">
        <v>1</v>
      </c>
      <c r="J1111">
        <v>12</v>
      </c>
      <c r="K1111">
        <v>2259</v>
      </c>
      <c r="L1111">
        <v>32</v>
      </c>
      <c r="M1111">
        <v>0</v>
      </c>
      <c r="N1111">
        <v>14.7</v>
      </c>
      <c r="O1111">
        <v>0.84</v>
      </c>
      <c r="P1111">
        <v>11</v>
      </c>
      <c r="Q1111">
        <v>905</v>
      </c>
      <c r="R1111">
        <v>21</v>
      </c>
      <c r="S1111">
        <v>2000</v>
      </c>
      <c r="T1111">
        <v>9.15</v>
      </c>
      <c r="U1111">
        <v>0.71</v>
      </c>
      <c r="V1111">
        <v>10</v>
      </c>
      <c r="W1111">
        <v>486</v>
      </c>
      <c r="X1111">
        <v>11</v>
      </c>
      <c r="Y1111">
        <v>750</v>
      </c>
      <c r="Z1111">
        <v>5.19</v>
      </c>
      <c r="AB1111" t="s">
        <v>41</v>
      </c>
      <c r="AD1111">
        <f t="shared" si="150"/>
        <v>33</v>
      </c>
      <c r="AE1111">
        <f t="shared" si="151"/>
        <v>21</v>
      </c>
      <c r="AF1111">
        <f t="shared" si="152"/>
        <v>10</v>
      </c>
      <c r="AG1111" s="7">
        <f t="shared" si="153"/>
        <v>19.849072709760744</v>
      </c>
      <c r="AH1111" s="7">
        <f t="shared" si="154"/>
        <v>10.341862874411294</v>
      </c>
      <c r="AI1111" s="7"/>
      <c r="AJ1111" s="7"/>
      <c r="AK1111" s="7">
        <f t="shared" si="155"/>
        <v>5.1490727097607447</v>
      </c>
      <c r="AL1111" s="7">
        <f t="shared" si="156"/>
        <v>1.191862874411294</v>
      </c>
      <c r="AM1111" s="7">
        <f t="shared" si="157"/>
        <v>-5.19</v>
      </c>
    </row>
    <row r="1112" spans="1:39" x14ac:dyDescent="0.25">
      <c r="A1112" t="s">
        <v>818</v>
      </c>
      <c r="B1112" t="s">
        <v>990</v>
      </c>
      <c r="C1112" s="6">
        <v>40427</v>
      </c>
      <c r="D1112">
        <v>2</v>
      </c>
      <c r="E1112">
        <v>2</v>
      </c>
      <c r="F1112">
        <v>1.4</v>
      </c>
      <c r="G1112">
        <v>1</v>
      </c>
      <c r="H1112">
        <v>1</v>
      </c>
      <c r="I1112">
        <v>1</v>
      </c>
      <c r="J1112">
        <v>3</v>
      </c>
      <c r="K1112">
        <v>2459</v>
      </c>
      <c r="L1112">
        <v>7</v>
      </c>
      <c r="M1112">
        <v>0</v>
      </c>
      <c r="N1112">
        <v>5.95</v>
      </c>
      <c r="O1112">
        <v>0.84</v>
      </c>
      <c r="P1112">
        <v>4</v>
      </c>
      <c r="Q1112">
        <v>714</v>
      </c>
      <c r="R1112">
        <v>4</v>
      </c>
      <c r="S1112">
        <v>2000</v>
      </c>
      <c r="T1112">
        <v>4.13</v>
      </c>
      <c r="U1112">
        <v>0.71</v>
      </c>
      <c r="V1112">
        <v>0</v>
      </c>
      <c r="W1112">
        <v>0</v>
      </c>
      <c r="X1112">
        <v>0</v>
      </c>
      <c r="Y1112">
        <v>750</v>
      </c>
      <c r="Z1112">
        <v>0</v>
      </c>
      <c r="AB1112" t="s">
        <v>991</v>
      </c>
      <c r="AD1112">
        <f t="shared" si="150"/>
        <v>7</v>
      </c>
      <c r="AE1112">
        <f t="shared" si="151"/>
        <v>4</v>
      </c>
      <c r="AF1112">
        <f t="shared" si="152"/>
        <v>0</v>
      </c>
      <c r="AG1112" s="7">
        <f t="shared" si="153"/>
        <v>15.362119770509238</v>
      </c>
      <c r="AH1112" s="7">
        <f t="shared" si="154"/>
        <v>7.062328476895706</v>
      </c>
      <c r="AI1112" s="7"/>
      <c r="AJ1112" s="7"/>
      <c r="AK1112" s="7">
        <f t="shared" si="155"/>
        <v>9.4121197705092392</v>
      </c>
      <c r="AL1112" s="7">
        <f t="shared" si="156"/>
        <v>2.9323284768957061</v>
      </c>
      <c r="AM1112" s="7">
        <f t="shared" si="157"/>
        <v>0</v>
      </c>
    </row>
    <row r="1113" spans="1:39" x14ac:dyDescent="0.25">
      <c r="A1113" t="s">
        <v>818</v>
      </c>
      <c r="B1113" t="s">
        <v>819</v>
      </c>
      <c r="C1113" s="6">
        <v>40425</v>
      </c>
      <c r="D1113">
        <v>2</v>
      </c>
      <c r="E1113">
        <v>2</v>
      </c>
      <c r="F1113">
        <v>1.4</v>
      </c>
      <c r="G1113">
        <v>1</v>
      </c>
      <c r="H1113">
        <v>1</v>
      </c>
      <c r="I1113">
        <v>0.71</v>
      </c>
      <c r="J1113">
        <v>6</v>
      </c>
      <c r="K1113">
        <v>244</v>
      </c>
      <c r="L1113">
        <v>23</v>
      </c>
      <c r="M1113">
        <v>750</v>
      </c>
      <c r="N1113">
        <v>8.16</v>
      </c>
      <c r="O1113">
        <v>0.61</v>
      </c>
      <c r="P1113">
        <v>16</v>
      </c>
      <c r="Q1113">
        <v>175</v>
      </c>
      <c r="R1113">
        <v>17</v>
      </c>
      <c r="S1113">
        <v>300</v>
      </c>
      <c r="T1113">
        <v>5.72</v>
      </c>
      <c r="U1113">
        <v>0</v>
      </c>
      <c r="V1113">
        <v>0</v>
      </c>
      <c r="W1113">
        <v>0</v>
      </c>
      <c r="X1113">
        <v>0</v>
      </c>
      <c r="Y1113">
        <v>0</v>
      </c>
      <c r="Z1113">
        <v>0</v>
      </c>
      <c r="AB1113" t="s">
        <v>988</v>
      </c>
      <c r="AD1113">
        <f t="shared" si="150"/>
        <v>22</v>
      </c>
      <c r="AE1113">
        <f t="shared" si="151"/>
        <v>16</v>
      </c>
      <c r="AF1113">
        <f t="shared" si="152"/>
        <v>0</v>
      </c>
      <c r="AG1113" s="7">
        <f t="shared" si="153"/>
        <v>2.7</v>
      </c>
      <c r="AH1113" s="7">
        <f t="shared" si="154"/>
        <v>2.52</v>
      </c>
      <c r="AI1113" s="7"/>
      <c r="AJ1113" s="7"/>
      <c r="AK1113" s="7">
        <f t="shared" si="155"/>
        <v>-5.46</v>
      </c>
      <c r="AL1113" s="7">
        <f t="shared" si="156"/>
        <v>-3.1999999999999997</v>
      </c>
      <c r="AM1113" s="7">
        <f t="shared" si="157"/>
        <v>0</v>
      </c>
    </row>
    <row r="1114" spans="1:39" x14ac:dyDescent="0.25">
      <c r="A1114" t="s">
        <v>818</v>
      </c>
      <c r="B1114" t="s">
        <v>819</v>
      </c>
      <c r="C1114" s="6">
        <v>40425</v>
      </c>
      <c r="D1114">
        <v>2</v>
      </c>
      <c r="E1114">
        <v>2</v>
      </c>
      <c r="F1114">
        <v>1.4</v>
      </c>
      <c r="G1114">
        <v>1</v>
      </c>
      <c r="H1114">
        <v>1</v>
      </c>
      <c r="I1114">
        <v>1</v>
      </c>
      <c r="J1114">
        <v>8</v>
      </c>
      <c r="K1114">
        <v>3589</v>
      </c>
      <c r="L1114">
        <v>46</v>
      </c>
      <c r="M1114">
        <v>0</v>
      </c>
      <c r="N1114">
        <v>19.600000000000001</v>
      </c>
      <c r="O1114">
        <v>0.94</v>
      </c>
      <c r="P1114">
        <v>16</v>
      </c>
      <c r="Q1114">
        <v>2003</v>
      </c>
      <c r="R1114">
        <v>16</v>
      </c>
      <c r="S1114">
        <v>4000</v>
      </c>
      <c r="T1114">
        <v>8.57</v>
      </c>
      <c r="U1114">
        <v>0</v>
      </c>
      <c r="V1114">
        <v>0</v>
      </c>
      <c r="W1114">
        <v>0</v>
      </c>
      <c r="X1114">
        <v>0</v>
      </c>
      <c r="Y1114">
        <v>0</v>
      </c>
      <c r="Z1114">
        <v>0</v>
      </c>
      <c r="AB1114" t="s">
        <v>989</v>
      </c>
      <c r="AD1114">
        <f t="shared" si="150"/>
        <v>24</v>
      </c>
      <c r="AE1114">
        <f t="shared" si="151"/>
        <v>16</v>
      </c>
      <c r="AF1114">
        <f t="shared" si="152"/>
        <v>0</v>
      </c>
      <c r="AG1114" s="7">
        <f t="shared" si="153"/>
        <v>22.411290297051266</v>
      </c>
      <c r="AH1114" s="7">
        <f t="shared" si="154"/>
        <v>15.540278592774669</v>
      </c>
      <c r="AI1114" s="7"/>
      <c r="AJ1114" s="7"/>
      <c r="AK1114" s="7">
        <f t="shared" si="155"/>
        <v>2.811290297051265</v>
      </c>
      <c r="AL1114" s="7">
        <f t="shared" si="156"/>
        <v>6.9702785927746689</v>
      </c>
      <c r="AM1114" s="7">
        <f t="shared" si="157"/>
        <v>0</v>
      </c>
    </row>
    <row r="1115" spans="1:39" x14ac:dyDescent="0.25">
      <c r="A1115" t="s">
        <v>818</v>
      </c>
      <c r="B1115" t="s">
        <v>819</v>
      </c>
      <c r="C1115" s="6">
        <v>40427</v>
      </c>
      <c r="D1115">
        <v>2</v>
      </c>
      <c r="E1115">
        <v>3</v>
      </c>
      <c r="F1115">
        <v>1.4</v>
      </c>
      <c r="G1115">
        <v>1</v>
      </c>
      <c r="H1115">
        <v>1</v>
      </c>
      <c r="I1115">
        <v>0.84</v>
      </c>
      <c r="J1115">
        <v>21</v>
      </c>
      <c r="K1115">
        <v>582</v>
      </c>
      <c r="L1115">
        <v>71</v>
      </c>
      <c r="M1115">
        <v>2000</v>
      </c>
      <c r="N1115">
        <v>22.13</v>
      </c>
      <c r="O1115">
        <v>0.71</v>
      </c>
      <c r="P1115">
        <v>30</v>
      </c>
      <c r="Q1115">
        <v>369</v>
      </c>
      <c r="R1115">
        <v>50</v>
      </c>
      <c r="S1115">
        <v>750</v>
      </c>
      <c r="T1115">
        <v>14.84</v>
      </c>
      <c r="U1115">
        <v>0.61</v>
      </c>
      <c r="V1115">
        <v>20</v>
      </c>
      <c r="W1115">
        <v>182</v>
      </c>
      <c r="X1115">
        <v>20</v>
      </c>
      <c r="Y1115">
        <v>300</v>
      </c>
      <c r="Z1115">
        <v>6.36</v>
      </c>
      <c r="AA1115" t="s">
        <v>820</v>
      </c>
      <c r="AD1115">
        <f t="shared" si="150"/>
        <v>71</v>
      </c>
      <c r="AE1115">
        <f t="shared" si="151"/>
        <v>50</v>
      </c>
      <c r="AF1115">
        <f t="shared" si="152"/>
        <v>20</v>
      </c>
      <c r="AG1115" s="7">
        <f t="shared" si="153"/>
        <v>13.883793720898236</v>
      </c>
      <c r="AH1115" s="7">
        <f t="shared" si="154"/>
        <v>6.4858668464548863</v>
      </c>
      <c r="AI1115" s="7"/>
      <c r="AJ1115" s="7"/>
      <c r="AK1115" s="7">
        <f t="shared" si="155"/>
        <v>-8.246206279101763</v>
      </c>
      <c r="AL1115" s="7">
        <f t="shared" si="156"/>
        <v>-8.3541331535451135</v>
      </c>
      <c r="AM1115" s="7">
        <f t="shared" si="157"/>
        <v>-6.36</v>
      </c>
    </row>
    <row r="1116" spans="1:39" x14ac:dyDescent="0.25">
      <c r="A1116" t="s">
        <v>818</v>
      </c>
      <c r="B1116" t="s">
        <v>819</v>
      </c>
      <c r="C1116" s="6">
        <v>40427</v>
      </c>
      <c r="D1116">
        <v>2</v>
      </c>
      <c r="E1116">
        <v>2</v>
      </c>
      <c r="F1116">
        <v>1.4</v>
      </c>
      <c r="G1116">
        <v>1</v>
      </c>
      <c r="H1116">
        <v>1</v>
      </c>
      <c r="I1116">
        <v>1</v>
      </c>
      <c r="J1116">
        <v>17</v>
      </c>
      <c r="K1116">
        <v>4768</v>
      </c>
      <c r="L1116">
        <v>102</v>
      </c>
      <c r="M1116">
        <v>0</v>
      </c>
      <c r="N1116">
        <v>29.54</v>
      </c>
      <c r="O1116">
        <v>0.94</v>
      </c>
      <c r="P1116">
        <v>14</v>
      </c>
      <c r="Q1116">
        <v>2212</v>
      </c>
      <c r="R1116">
        <v>14</v>
      </c>
      <c r="S1116">
        <v>4000</v>
      </c>
      <c r="T1116">
        <v>23.24</v>
      </c>
      <c r="U1116">
        <v>0</v>
      </c>
      <c r="V1116">
        <v>0</v>
      </c>
      <c r="W1116">
        <v>0</v>
      </c>
      <c r="X1116">
        <v>0</v>
      </c>
      <c r="Y1116">
        <v>0</v>
      </c>
      <c r="Z1116">
        <v>0</v>
      </c>
      <c r="AA1116" t="s">
        <v>1064</v>
      </c>
      <c r="AD1116">
        <f t="shared" si="150"/>
        <v>31</v>
      </c>
      <c r="AE1116">
        <f t="shared" si="151"/>
        <v>14</v>
      </c>
      <c r="AF1116">
        <f t="shared" si="152"/>
        <v>0</v>
      </c>
      <c r="AG1116" s="7">
        <f t="shared" si="153"/>
        <v>27.185565555429651</v>
      </c>
      <c r="AH1116" s="7">
        <f t="shared" si="154"/>
        <v>15.948196434511839</v>
      </c>
      <c r="AI1116" s="7"/>
      <c r="AJ1116" s="7"/>
      <c r="AK1116" s="7">
        <f t="shared" si="155"/>
        <v>-2.354434444570348</v>
      </c>
      <c r="AL1116" s="7">
        <f t="shared" si="156"/>
        <v>-7.2918035654881592</v>
      </c>
      <c r="AM1116" s="7">
        <f t="shared" si="157"/>
        <v>0</v>
      </c>
    </row>
    <row r="1117" spans="1:39" x14ac:dyDescent="0.25">
      <c r="A1117" t="s">
        <v>188</v>
      </c>
      <c r="B1117" t="s">
        <v>189</v>
      </c>
      <c r="C1117" s="6">
        <v>40204</v>
      </c>
      <c r="D1117">
        <v>2</v>
      </c>
      <c r="E1117">
        <v>3</v>
      </c>
      <c r="F1117">
        <v>1.4</v>
      </c>
      <c r="G1117">
        <v>1</v>
      </c>
      <c r="H1117">
        <v>1</v>
      </c>
      <c r="I1117">
        <v>1</v>
      </c>
      <c r="J1117">
        <v>6</v>
      </c>
      <c r="K1117">
        <v>2681</v>
      </c>
      <c r="L1117">
        <v>15</v>
      </c>
      <c r="M1117">
        <v>0</v>
      </c>
      <c r="N1117">
        <v>8.75</v>
      </c>
      <c r="O1117">
        <v>0.84</v>
      </c>
      <c r="P1117">
        <v>6</v>
      </c>
      <c r="Q1117">
        <v>1031</v>
      </c>
      <c r="R1117">
        <v>10</v>
      </c>
      <c r="S1117">
        <v>2000</v>
      </c>
      <c r="T1117">
        <v>5.9</v>
      </c>
      <c r="U1117">
        <v>0.71</v>
      </c>
      <c r="V1117">
        <v>4</v>
      </c>
      <c r="W1117">
        <v>416</v>
      </c>
      <c r="X1117">
        <v>4</v>
      </c>
      <c r="Y1117">
        <v>750</v>
      </c>
      <c r="Z1117">
        <v>3.46</v>
      </c>
      <c r="AB1117" t="s">
        <v>101</v>
      </c>
      <c r="AD1117">
        <f t="shared" si="150"/>
        <v>16</v>
      </c>
      <c r="AE1117">
        <f t="shared" si="151"/>
        <v>10</v>
      </c>
      <c r="AF1117">
        <f t="shared" si="152"/>
        <v>4</v>
      </c>
      <c r="AG1117" s="7">
        <f t="shared" si="153"/>
        <v>17.928755768134938</v>
      </c>
      <c r="AH1117" s="7">
        <f t="shared" si="154"/>
        <v>9.8769608987746409</v>
      </c>
      <c r="AI1117" s="7"/>
      <c r="AJ1117" s="7"/>
      <c r="AK1117" s="7">
        <f t="shared" si="155"/>
        <v>9.1787557681349377</v>
      </c>
      <c r="AL1117" s="7">
        <f t="shared" si="156"/>
        <v>3.9769608987746405</v>
      </c>
      <c r="AM1117" s="7">
        <f t="shared" si="157"/>
        <v>-3.46</v>
      </c>
    </row>
    <row r="1118" spans="1:39" x14ac:dyDescent="0.25">
      <c r="A1118" t="s">
        <v>188</v>
      </c>
      <c r="B1118" t="s">
        <v>192</v>
      </c>
      <c r="C1118" s="6">
        <v>40207</v>
      </c>
      <c r="D1118">
        <v>2</v>
      </c>
      <c r="E1118">
        <v>3</v>
      </c>
      <c r="F1118">
        <v>1.4</v>
      </c>
      <c r="G1118">
        <v>1</v>
      </c>
      <c r="H1118">
        <v>1</v>
      </c>
      <c r="I1118">
        <v>1</v>
      </c>
      <c r="J1118">
        <v>14</v>
      </c>
      <c r="K1118">
        <v>2617</v>
      </c>
      <c r="L1118">
        <v>28</v>
      </c>
      <c r="M1118">
        <v>0</v>
      </c>
      <c r="N1118">
        <v>13.3</v>
      </c>
      <c r="O1118">
        <v>0.84</v>
      </c>
      <c r="P1118">
        <v>7</v>
      </c>
      <c r="Q1118">
        <v>780</v>
      </c>
      <c r="R1118">
        <v>15</v>
      </c>
      <c r="S1118">
        <v>2000</v>
      </c>
      <c r="T1118">
        <v>7.38</v>
      </c>
      <c r="U1118">
        <v>0.71</v>
      </c>
      <c r="V1118">
        <v>9</v>
      </c>
      <c r="W1118">
        <v>331</v>
      </c>
      <c r="X1118">
        <v>9</v>
      </c>
      <c r="Y1118">
        <v>750</v>
      </c>
      <c r="Z1118">
        <v>4.7</v>
      </c>
      <c r="AB1118" t="s">
        <v>186</v>
      </c>
      <c r="AD1118">
        <f t="shared" si="150"/>
        <v>30</v>
      </c>
      <c r="AE1118">
        <f t="shared" si="151"/>
        <v>16</v>
      </c>
      <c r="AF1118">
        <f t="shared" si="152"/>
        <v>9</v>
      </c>
      <c r="AG1118" s="7">
        <f t="shared" si="153"/>
        <v>20.679549019621028</v>
      </c>
      <c r="AH1118" s="7">
        <f t="shared" si="154"/>
        <v>8.7961372604996626</v>
      </c>
      <c r="AI1118" s="7"/>
      <c r="AJ1118" s="7"/>
      <c r="AK1118" s="7">
        <f t="shared" si="155"/>
        <v>7.3795490196210274</v>
      </c>
      <c r="AL1118" s="7">
        <f t="shared" si="156"/>
        <v>1.4161372604996627</v>
      </c>
      <c r="AM1118" s="7">
        <f t="shared" si="157"/>
        <v>-4.7</v>
      </c>
    </row>
    <row r="1119" spans="1:39" x14ac:dyDescent="0.25">
      <c r="A1119" t="s">
        <v>188</v>
      </c>
      <c r="B1119" t="s">
        <v>192</v>
      </c>
      <c r="C1119" s="6">
        <v>40208</v>
      </c>
      <c r="D1119">
        <v>2</v>
      </c>
      <c r="E1119">
        <v>3</v>
      </c>
      <c r="F1119">
        <v>1.4</v>
      </c>
      <c r="G1119">
        <v>1</v>
      </c>
      <c r="H1119">
        <v>1</v>
      </c>
      <c r="I1119">
        <v>1</v>
      </c>
      <c r="J1119">
        <v>9</v>
      </c>
      <c r="K1119">
        <v>2500</v>
      </c>
      <c r="L1119">
        <v>21</v>
      </c>
      <c r="M1119">
        <v>0</v>
      </c>
      <c r="N1119">
        <v>10.85</v>
      </c>
      <c r="O1119">
        <v>0.84</v>
      </c>
      <c r="P1119">
        <v>6</v>
      </c>
      <c r="Q1119">
        <v>793</v>
      </c>
      <c r="R1119">
        <v>12</v>
      </c>
      <c r="S1119">
        <v>2000</v>
      </c>
      <c r="T1119">
        <v>6.49</v>
      </c>
      <c r="U1119">
        <v>0.71</v>
      </c>
      <c r="V1119">
        <v>7</v>
      </c>
      <c r="W1119">
        <v>475</v>
      </c>
      <c r="X1119">
        <v>7</v>
      </c>
      <c r="Y1119">
        <v>750</v>
      </c>
      <c r="Z1119">
        <v>4.2</v>
      </c>
      <c r="AB1119" t="s">
        <v>193</v>
      </c>
      <c r="AD1119">
        <f t="shared" si="150"/>
        <v>22</v>
      </c>
      <c r="AE1119">
        <f t="shared" si="151"/>
        <v>13</v>
      </c>
      <c r="AF1119">
        <f t="shared" si="152"/>
        <v>7</v>
      </c>
      <c r="AG1119" s="7">
        <f t="shared" si="153"/>
        <v>18.581727300837784</v>
      </c>
      <c r="AH1119" s="7">
        <f t="shared" si="154"/>
        <v>8.5837194792780007</v>
      </c>
      <c r="AI1119" s="7"/>
      <c r="AJ1119" s="7"/>
      <c r="AK1119" s="7">
        <f t="shared" si="155"/>
        <v>7.7317273008377843</v>
      </c>
      <c r="AL1119" s="7">
        <f t="shared" si="156"/>
        <v>2.0937194792780005</v>
      </c>
      <c r="AM1119" s="7">
        <f t="shared" si="157"/>
        <v>-4.2</v>
      </c>
    </row>
    <row r="1120" spans="1:39" x14ac:dyDescent="0.25">
      <c r="A1120" t="s">
        <v>188</v>
      </c>
      <c r="B1120" t="s">
        <v>189</v>
      </c>
      <c r="C1120" s="6">
        <v>40209</v>
      </c>
      <c r="D1120">
        <v>2</v>
      </c>
      <c r="E1120">
        <v>3</v>
      </c>
      <c r="F1120">
        <v>1.4</v>
      </c>
      <c r="G1120">
        <v>1</v>
      </c>
      <c r="H1120">
        <v>1</v>
      </c>
      <c r="I1120">
        <v>0.84</v>
      </c>
      <c r="J1120">
        <v>2</v>
      </c>
      <c r="K1120">
        <v>527</v>
      </c>
      <c r="L1120">
        <v>24</v>
      </c>
      <c r="M1120">
        <v>2000</v>
      </c>
      <c r="N1120">
        <v>10.039999999999999</v>
      </c>
      <c r="O1120">
        <v>0.75</v>
      </c>
      <c r="P1120">
        <v>7</v>
      </c>
      <c r="Q1120">
        <v>455</v>
      </c>
      <c r="R1120">
        <v>22</v>
      </c>
      <c r="S1120">
        <v>1000</v>
      </c>
      <c r="T1120">
        <v>8.36</v>
      </c>
      <c r="U1120">
        <v>0.65</v>
      </c>
      <c r="V1120">
        <v>15</v>
      </c>
      <c r="W1120">
        <v>299</v>
      </c>
      <c r="X1120">
        <v>15</v>
      </c>
      <c r="Y1120">
        <v>500</v>
      </c>
      <c r="Z1120">
        <v>5.69</v>
      </c>
      <c r="AA1120" t="s">
        <v>692</v>
      </c>
      <c r="AD1120">
        <f t="shared" si="150"/>
        <v>24</v>
      </c>
      <c r="AE1120">
        <f t="shared" si="151"/>
        <v>22</v>
      </c>
      <c r="AF1120">
        <f t="shared" si="152"/>
        <v>15</v>
      </c>
      <c r="AG1120" s="7">
        <f t="shared" si="153"/>
        <v>7.0341718275807805</v>
      </c>
      <c r="AH1120" s="7">
        <f t="shared" si="154"/>
        <v>5.9955698697505166</v>
      </c>
      <c r="AI1120" s="7"/>
      <c r="AJ1120" s="7"/>
      <c r="AK1120" s="7">
        <f t="shared" si="155"/>
        <v>-3.0058281724192186</v>
      </c>
      <c r="AL1120" s="7">
        <f t="shared" si="156"/>
        <v>-2.3644301302494828</v>
      </c>
      <c r="AM1120" s="7">
        <f t="shared" si="157"/>
        <v>-5.69</v>
      </c>
    </row>
    <row r="1121" spans="1:39" x14ac:dyDescent="0.25">
      <c r="A1121" t="s">
        <v>188</v>
      </c>
      <c r="B1121" t="s">
        <v>189</v>
      </c>
      <c r="C1121" s="6">
        <v>40209</v>
      </c>
      <c r="D1121">
        <v>2</v>
      </c>
      <c r="E1121">
        <v>2</v>
      </c>
      <c r="F1121">
        <v>1.4</v>
      </c>
      <c r="G1121">
        <v>1</v>
      </c>
      <c r="H1121">
        <v>1</v>
      </c>
      <c r="I1121">
        <v>1</v>
      </c>
      <c r="J1121">
        <v>10</v>
      </c>
      <c r="K1121">
        <v>4783</v>
      </c>
      <c r="L1121">
        <v>45</v>
      </c>
      <c r="M1121">
        <v>0</v>
      </c>
      <c r="N1121">
        <v>19.25</v>
      </c>
      <c r="O1121">
        <v>0.97</v>
      </c>
      <c r="P1121">
        <v>11</v>
      </c>
      <c r="Q1121">
        <v>2723</v>
      </c>
      <c r="R1121">
        <v>12</v>
      </c>
      <c r="S1121">
        <v>5000</v>
      </c>
      <c r="T1121">
        <v>10.54</v>
      </c>
      <c r="U1121">
        <v>0</v>
      </c>
      <c r="V1121">
        <v>0</v>
      </c>
      <c r="W1121">
        <v>0</v>
      </c>
      <c r="X1121">
        <v>0</v>
      </c>
      <c r="Y1121">
        <v>0</v>
      </c>
      <c r="Z1121">
        <v>0</v>
      </c>
      <c r="AA1121" t="s">
        <v>1043</v>
      </c>
      <c r="AD1121">
        <f t="shared" si="150"/>
        <v>21</v>
      </c>
      <c r="AE1121">
        <f t="shared" si="151"/>
        <v>11</v>
      </c>
      <c r="AF1121">
        <f t="shared" si="152"/>
        <v>0</v>
      </c>
      <c r="AG1121" s="7">
        <f t="shared" si="153"/>
        <v>24.470843353309586</v>
      </c>
      <c r="AH1121" s="7">
        <f t="shared" si="154"/>
        <v>16.985147121654162</v>
      </c>
      <c r="AI1121" s="7"/>
      <c r="AJ1121" s="7"/>
      <c r="AK1121" s="7">
        <f t="shared" si="155"/>
        <v>5.2208433533095864</v>
      </c>
      <c r="AL1121" s="7">
        <f t="shared" si="156"/>
        <v>6.4451471216541627</v>
      </c>
      <c r="AM1121" s="7">
        <f t="shared" si="157"/>
        <v>0</v>
      </c>
    </row>
    <row r="1122" spans="1:39" x14ac:dyDescent="0.25">
      <c r="A1122" t="s">
        <v>188</v>
      </c>
      <c r="B1122" t="s">
        <v>690</v>
      </c>
      <c r="C1122" s="6">
        <v>40206</v>
      </c>
      <c r="D1122">
        <v>2</v>
      </c>
      <c r="E1122">
        <v>3</v>
      </c>
      <c r="F1122">
        <v>1.4</v>
      </c>
      <c r="G1122">
        <v>1</v>
      </c>
      <c r="H1122">
        <v>1</v>
      </c>
      <c r="I1122">
        <v>1</v>
      </c>
      <c r="J1122">
        <v>4</v>
      </c>
      <c r="K1122">
        <v>2372</v>
      </c>
      <c r="L1122">
        <v>7</v>
      </c>
      <c r="M1122">
        <v>0</v>
      </c>
      <c r="N1122">
        <v>5.95</v>
      </c>
      <c r="O1122">
        <v>0.84</v>
      </c>
      <c r="P1122">
        <v>1</v>
      </c>
      <c r="Q1122">
        <v>1422</v>
      </c>
      <c r="R1122">
        <v>4</v>
      </c>
      <c r="S1122">
        <v>2000</v>
      </c>
      <c r="T1122">
        <v>4.13</v>
      </c>
      <c r="U1122">
        <v>0.78</v>
      </c>
      <c r="V1122">
        <v>2</v>
      </c>
      <c r="W1122">
        <v>1333</v>
      </c>
      <c r="X1122">
        <v>3</v>
      </c>
      <c r="Y1122">
        <v>1250</v>
      </c>
      <c r="Z1122">
        <v>3.54</v>
      </c>
      <c r="AA1122" t="s">
        <v>691</v>
      </c>
      <c r="AD1122">
        <f t="shared" si="150"/>
        <v>7</v>
      </c>
      <c r="AE1122">
        <f t="shared" si="151"/>
        <v>3</v>
      </c>
      <c r="AF1122">
        <f t="shared" si="152"/>
        <v>2</v>
      </c>
      <c r="AG1122" s="7">
        <f t="shared" si="153"/>
        <v>15.096373262236639</v>
      </c>
      <c r="AH1122" s="7">
        <f t="shared" si="154"/>
        <v>10.918836703467681</v>
      </c>
      <c r="AI1122" s="7"/>
      <c r="AJ1122" s="7"/>
      <c r="AK1122" s="7">
        <f t="shared" si="155"/>
        <v>9.14637326223664</v>
      </c>
      <c r="AL1122" s="7">
        <f t="shared" si="156"/>
        <v>6.7888367034676813</v>
      </c>
      <c r="AM1122" s="7">
        <f t="shared" si="157"/>
        <v>-3.54</v>
      </c>
    </row>
    <row r="1123" spans="1:39" x14ac:dyDescent="0.25">
      <c r="A1123" t="s">
        <v>188</v>
      </c>
      <c r="B1123" t="s">
        <v>690</v>
      </c>
      <c r="C1123" s="6">
        <v>40207</v>
      </c>
      <c r="D1123">
        <v>2</v>
      </c>
      <c r="E1123">
        <v>3</v>
      </c>
      <c r="F1123">
        <v>1.4</v>
      </c>
      <c r="G1123">
        <v>1</v>
      </c>
      <c r="H1123">
        <v>1</v>
      </c>
      <c r="I1123">
        <v>1</v>
      </c>
      <c r="J1123">
        <v>4</v>
      </c>
      <c r="K1123">
        <v>2372</v>
      </c>
      <c r="L1123">
        <v>7</v>
      </c>
      <c r="M1123">
        <v>0</v>
      </c>
      <c r="N1123">
        <v>5.95</v>
      </c>
      <c r="O1123">
        <v>0.84</v>
      </c>
      <c r="P1123">
        <v>1</v>
      </c>
      <c r="Q1123">
        <v>1422</v>
      </c>
      <c r="R1123">
        <v>4</v>
      </c>
      <c r="S1123">
        <v>2000</v>
      </c>
      <c r="T1123">
        <v>4.13</v>
      </c>
      <c r="U1123">
        <v>0.78</v>
      </c>
      <c r="V1123">
        <v>2</v>
      </c>
      <c r="W1123">
        <v>1333</v>
      </c>
      <c r="X1123">
        <v>3</v>
      </c>
      <c r="Y1123">
        <v>1250</v>
      </c>
      <c r="Z1123">
        <v>3.54</v>
      </c>
      <c r="AA1123" t="s">
        <v>691</v>
      </c>
      <c r="AD1123">
        <f t="shared" si="150"/>
        <v>7</v>
      </c>
      <c r="AE1123">
        <f t="shared" si="151"/>
        <v>3</v>
      </c>
      <c r="AF1123">
        <f t="shared" si="152"/>
        <v>2</v>
      </c>
      <c r="AG1123" s="7">
        <f t="shared" si="153"/>
        <v>15.096373262236639</v>
      </c>
      <c r="AH1123" s="7">
        <f t="shared" si="154"/>
        <v>10.918836703467681</v>
      </c>
      <c r="AI1123" s="7"/>
      <c r="AJ1123" s="7"/>
      <c r="AK1123" s="7">
        <f t="shared" si="155"/>
        <v>9.14637326223664</v>
      </c>
      <c r="AL1123" s="7">
        <f t="shared" si="156"/>
        <v>6.7888367034676813</v>
      </c>
      <c r="AM1123" s="7">
        <f t="shared" si="157"/>
        <v>-3.54</v>
      </c>
    </row>
    <row r="1124" spans="1:39" x14ac:dyDescent="0.25">
      <c r="A1124" t="s">
        <v>188</v>
      </c>
      <c r="B1124" t="s">
        <v>194</v>
      </c>
      <c r="C1124" s="6">
        <v>40209</v>
      </c>
      <c r="D1124">
        <v>2</v>
      </c>
      <c r="E1124">
        <v>3</v>
      </c>
      <c r="F1124">
        <v>1.4</v>
      </c>
      <c r="G1124">
        <v>1</v>
      </c>
      <c r="H1124">
        <v>1</v>
      </c>
      <c r="I1124">
        <v>1</v>
      </c>
      <c r="J1124">
        <v>4</v>
      </c>
      <c r="K1124">
        <v>1836</v>
      </c>
      <c r="L1124">
        <v>13</v>
      </c>
      <c r="M1124">
        <v>0</v>
      </c>
      <c r="N1124">
        <v>8.0500000000000007</v>
      </c>
      <c r="O1124">
        <v>0.84</v>
      </c>
      <c r="P1124">
        <v>5</v>
      </c>
      <c r="Q1124">
        <v>858</v>
      </c>
      <c r="R1124">
        <v>10</v>
      </c>
      <c r="S1124">
        <v>2000</v>
      </c>
      <c r="T1124">
        <v>5.9</v>
      </c>
      <c r="U1124">
        <v>0.71</v>
      </c>
      <c r="V1124">
        <v>5</v>
      </c>
      <c r="W1124">
        <v>399</v>
      </c>
      <c r="X1124">
        <v>6</v>
      </c>
      <c r="Y1124">
        <v>750</v>
      </c>
      <c r="Z1124">
        <v>3.96</v>
      </c>
      <c r="AB1124" t="s">
        <v>195</v>
      </c>
      <c r="AD1124">
        <f t="shared" si="150"/>
        <v>14</v>
      </c>
      <c r="AE1124">
        <f t="shared" si="151"/>
        <v>10</v>
      </c>
      <c r="AF1124">
        <f t="shared" si="152"/>
        <v>5</v>
      </c>
      <c r="AG1124" s="7">
        <f t="shared" si="153"/>
        <v>14.501377556705929</v>
      </c>
      <c r="AH1124" s="7">
        <f t="shared" si="154"/>
        <v>8.7383874262125154</v>
      </c>
      <c r="AI1124" s="7"/>
      <c r="AJ1124" s="7"/>
      <c r="AK1124" s="7">
        <f t="shared" si="155"/>
        <v>6.4513775567059284</v>
      </c>
      <c r="AL1124" s="7">
        <f t="shared" si="156"/>
        <v>2.8383874262125151</v>
      </c>
      <c r="AM1124" s="7">
        <f t="shared" si="157"/>
        <v>-3.96</v>
      </c>
    </row>
    <row r="1125" spans="1:39" x14ac:dyDescent="0.25">
      <c r="A1125" t="s">
        <v>188</v>
      </c>
      <c r="B1125" t="s">
        <v>190</v>
      </c>
      <c r="C1125" s="6">
        <v>40205</v>
      </c>
      <c r="D1125">
        <v>2</v>
      </c>
      <c r="E1125">
        <v>3</v>
      </c>
      <c r="F1125">
        <v>1.4</v>
      </c>
      <c r="G1125">
        <v>1</v>
      </c>
      <c r="H1125">
        <v>1</v>
      </c>
      <c r="I1125">
        <v>1</v>
      </c>
      <c r="J1125">
        <v>7</v>
      </c>
      <c r="K1125">
        <v>1944</v>
      </c>
      <c r="L1125">
        <v>24</v>
      </c>
      <c r="M1125">
        <v>0</v>
      </c>
      <c r="N1125">
        <v>11.9</v>
      </c>
      <c r="O1125">
        <v>0.84</v>
      </c>
      <c r="P1125">
        <v>9</v>
      </c>
      <c r="Q1125">
        <v>1010</v>
      </c>
      <c r="R1125">
        <v>18</v>
      </c>
      <c r="S1125">
        <v>2000</v>
      </c>
      <c r="T1125">
        <v>8.27</v>
      </c>
      <c r="U1125">
        <v>0.71</v>
      </c>
      <c r="V1125">
        <v>8</v>
      </c>
      <c r="W1125">
        <v>292</v>
      </c>
      <c r="X1125">
        <v>8</v>
      </c>
      <c r="Y1125">
        <v>750</v>
      </c>
      <c r="Z1125">
        <v>4.45</v>
      </c>
      <c r="AB1125" t="s">
        <v>191</v>
      </c>
      <c r="AD1125">
        <f t="shared" si="150"/>
        <v>24</v>
      </c>
      <c r="AE1125">
        <f t="shared" si="151"/>
        <v>17</v>
      </c>
      <c r="AF1125">
        <f t="shared" si="152"/>
        <v>8</v>
      </c>
      <c r="AG1125" s="7">
        <f t="shared" si="153"/>
        <v>16.760978889575387</v>
      </c>
      <c r="AH1125" s="7">
        <f t="shared" si="154"/>
        <v>10.621543428948247</v>
      </c>
      <c r="AI1125" s="7"/>
      <c r="AJ1125" s="7"/>
      <c r="AK1125" s="7">
        <f t="shared" si="155"/>
        <v>4.8609788895753869</v>
      </c>
      <c r="AL1125" s="7">
        <f t="shared" si="156"/>
        <v>2.3515434289482471</v>
      </c>
      <c r="AM1125" s="7">
        <f t="shared" si="157"/>
        <v>-4.45</v>
      </c>
    </row>
    <row r="1126" spans="1:39" x14ac:dyDescent="0.25">
      <c r="A1126" t="s">
        <v>188</v>
      </c>
      <c r="B1126" t="s">
        <v>190</v>
      </c>
      <c r="C1126" s="6">
        <v>40206</v>
      </c>
      <c r="D1126">
        <v>2</v>
      </c>
      <c r="E1126">
        <v>3</v>
      </c>
      <c r="F1126">
        <v>1.4</v>
      </c>
      <c r="G1126">
        <v>1</v>
      </c>
      <c r="H1126">
        <v>1</v>
      </c>
      <c r="I1126">
        <v>1</v>
      </c>
      <c r="J1126">
        <v>6</v>
      </c>
      <c r="K1126">
        <v>2281</v>
      </c>
      <c r="L1126">
        <v>16</v>
      </c>
      <c r="M1126">
        <v>0</v>
      </c>
      <c r="N1126">
        <v>9.1</v>
      </c>
      <c r="O1126">
        <v>0.84</v>
      </c>
      <c r="P1126">
        <v>6</v>
      </c>
      <c r="Q1126">
        <v>1108</v>
      </c>
      <c r="R1126">
        <v>11</v>
      </c>
      <c r="S1126">
        <v>2000</v>
      </c>
      <c r="T1126">
        <v>6.2</v>
      </c>
      <c r="U1126">
        <v>0.71</v>
      </c>
      <c r="V1126">
        <v>5</v>
      </c>
      <c r="W1126">
        <v>411</v>
      </c>
      <c r="X1126">
        <v>5</v>
      </c>
      <c r="Y1126">
        <v>750</v>
      </c>
      <c r="Z1126">
        <v>3.71</v>
      </c>
      <c r="AB1126" t="s">
        <v>191</v>
      </c>
      <c r="AD1126">
        <f t="shared" si="150"/>
        <v>17</v>
      </c>
      <c r="AE1126">
        <f t="shared" si="151"/>
        <v>11</v>
      </c>
      <c r="AF1126">
        <f t="shared" si="152"/>
        <v>5</v>
      </c>
      <c r="AG1126" s="7">
        <f t="shared" si="153"/>
        <v>16.784666003496483</v>
      </c>
      <c r="AH1126" s="7">
        <f t="shared" si="154"/>
        <v>10.470104502244752</v>
      </c>
      <c r="AI1126" s="7"/>
      <c r="AJ1126" s="7"/>
      <c r="AK1126" s="7">
        <f t="shared" si="155"/>
        <v>7.6846660034964831</v>
      </c>
      <c r="AL1126" s="7">
        <f t="shared" si="156"/>
        <v>4.2701045022447515</v>
      </c>
      <c r="AM1126" s="7">
        <f t="shared" si="157"/>
        <v>-3.71</v>
      </c>
    </row>
    <row r="1127" spans="1:39" x14ac:dyDescent="0.25">
      <c r="A1127" t="s">
        <v>528</v>
      </c>
      <c r="B1127" t="s">
        <v>530</v>
      </c>
      <c r="C1127" s="11">
        <v>40443</v>
      </c>
      <c r="D1127">
        <v>2</v>
      </c>
      <c r="E1127">
        <v>3</v>
      </c>
      <c r="F1127">
        <v>1.4</v>
      </c>
      <c r="G1127">
        <v>1</v>
      </c>
      <c r="H1127">
        <v>1</v>
      </c>
      <c r="I1127">
        <v>1</v>
      </c>
      <c r="J1127">
        <v>8</v>
      </c>
      <c r="K1127">
        <v>1809</v>
      </c>
      <c r="L1127">
        <v>26</v>
      </c>
      <c r="M1127">
        <v>0</v>
      </c>
      <c r="N1127">
        <v>12.6</v>
      </c>
      <c r="O1127">
        <v>0.84</v>
      </c>
      <c r="P1127">
        <v>5</v>
      </c>
      <c r="Q1127">
        <v>479</v>
      </c>
      <c r="R1127">
        <v>19</v>
      </c>
      <c r="S1127">
        <v>2000</v>
      </c>
      <c r="T1127">
        <v>8.56</v>
      </c>
      <c r="U1127">
        <v>0.65</v>
      </c>
      <c r="V1127">
        <v>15</v>
      </c>
      <c r="W1127">
        <v>248</v>
      </c>
      <c r="X1127">
        <v>15</v>
      </c>
      <c r="Y1127">
        <v>500</v>
      </c>
      <c r="Z1127">
        <v>5.69</v>
      </c>
      <c r="AB1127" t="s">
        <v>140</v>
      </c>
      <c r="AD1127">
        <f t="shared" si="150"/>
        <v>28</v>
      </c>
      <c r="AE1127">
        <f t="shared" si="151"/>
        <v>20</v>
      </c>
      <c r="AF1127">
        <f t="shared" si="152"/>
        <v>15</v>
      </c>
      <c r="AG1127" s="7">
        <f t="shared" si="153"/>
        <v>16.845421664847223</v>
      </c>
      <c r="AH1127" s="7">
        <f t="shared" si="154"/>
        <v>6.1613506841435148</v>
      </c>
      <c r="AI1127" s="7"/>
      <c r="AJ1127" s="7"/>
      <c r="AK1127" s="7">
        <f t="shared" si="155"/>
        <v>4.2454216648472229</v>
      </c>
      <c r="AL1127" s="7">
        <f t="shared" si="156"/>
        <v>-2.3986493158564857</v>
      </c>
      <c r="AM1127" s="7">
        <f t="shared" si="157"/>
        <v>-5.69</v>
      </c>
    </row>
    <row r="1128" spans="1:39" x14ac:dyDescent="0.25">
      <c r="A1128" t="s">
        <v>528</v>
      </c>
      <c r="B1128" t="s">
        <v>530</v>
      </c>
      <c r="C1128" s="6">
        <v>40446</v>
      </c>
      <c r="D1128">
        <v>2</v>
      </c>
      <c r="E1128">
        <v>3</v>
      </c>
      <c r="F1128">
        <v>1.4</v>
      </c>
      <c r="G1128">
        <v>1</v>
      </c>
      <c r="H1128">
        <v>1</v>
      </c>
      <c r="I1128">
        <v>0.84</v>
      </c>
      <c r="J1128">
        <v>4</v>
      </c>
      <c r="K1128">
        <v>864</v>
      </c>
      <c r="L1128">
        <v>13</v>
      </c>
      <c r="M1128">
        <v>2000</v>
      </c>
      <c r="N1128">
        <v>6.79</v>
      </c>
      <c r="O1128">
        <v>0.78</v>
      </c>
      <c r="P1128">
        <v>4</v>
      </c>
      <c r="Q1128">
        <v>678</v>
      </c>
      <c r="R1128">
        <v>10</v>
      </c>
      <c r="S1128">
        <v>1250</v>
      </c>
      <c r="T1128">
        <v>5.44</v>
      </c>
      <c r="U1128">
        <v>0.65</v>
      </c>
      <c r="V1128">
        <v>6</v>
      </c>
      <c r="W1128">
        <v>273</v>
      </c>
      <c r="X1128">
        <v>6</v>
      </c>
      <c r="Y1128">
        <v>500</v>
      </c>
      <c r="Z1128">
        <v>3.64</v>
      </c>
      <c r="AB1128" t="s">
        <v>531</v>
      </c>
      <c r="AD1128">
        <f t="shared" si="150"/>
        <v>14</v>
      </c>
      <c r="AE1128">
        <f t="shared" si="151"/>
        <v>10</v>
      </c>
      <c r="AF1128">
        <f t="shared" si="152"/>
        <v>6</v>
      </c>
      <c r="AG1128" s="7">
        <f t="shared" si="153"/>
        <v>9.2309332361622243</v>
      </c>
      <c r="AH1128" s="7">
        <f t="shared" si="154"/>
        <v>7.3537687314459852</v>
      </c>
      <c r="AI1128" s="7"/>
      <c r="AJ1128" s="7"/>
      <c r="AK1128" s="7">
        <f t="shared" si="155"/>
        <v>2.4409332361622242</v>
      </c>
      <c r="AL1128" s="7">
        <f t="shared" si="156"/>
        <v>1.9137687314459848</v>
      </c>
      <c r="AM1128" s="7">
        <f t="shared" si="157"/>
        <v>-3.64</v>
      </c>
    </row>
    <row r="1129" spans="1:39" x14ac:dyDescent="0.25">
      <c r="A1129" t="s">
        <v>528</v>
      </c>
      <c r="B1129" t="s">
        <v>530</v>
      </c>
      <c r="C1129" s="6">
        <v>40446</v>
      </c>
      <c r="D1129">
        <v>2</v>
      </c>
      <c r="E1129">
        <v>2</v>
      </c>
      <c r="F1129">
        <v>1.4</v>
      </c>
      <c r="G1129">
        <v>1</v>
      </c>
      <c r="H1129">
        <v>1</v>
      </c>
      <c r="I1129">
        <v>1</v>
      </c>
      <c r="J1129">
        <v>4</v>
      </c>
      <c r="K1129">
        <v>5009</v>
      </c>
      <c r="L1129">
        <v>24</v>
      </c>
      <c r="M1129">
        <v>0</v>
      </c>
      <c r="N1129">
        <v>11.9</v>
      </c>
      <c r="O1129">
        <v>0.97</v>
      </c>
      <c r="P1129">
        <v>7</v>
      </c>
      <c r="Q1129">
        <v>3238</v>
      </c>
      <c r="R1129">
        <v>7</v>
      </c>
      <c r="S1129">
        <v>5000</v>
      </c>
      <c r="T1129">
        <v>7.13</v>
      </c>
      <c r="U1129">
        <v>0</v>
      </c>
      <c r="V1129">
        <v>0</v>
      </c>
      <c r="W1129">
        <v>0</v>
      </c>
      <c r="X1129">
        <v>0</v>
      </c>
      <c r="Y1129">
        <v>0</v>
      </c>
      <c r="Z1129">
        <v>0</v>
      </c>
      <c r="AB1129" t="s">
        <v>914</v>
      </c>
      <c r="AD1129">
        <f t="shared" si="150"/>
        <v>11</v>
      </c>
      <c r="AE1129">
        <f t="shared" si="151"/>
        <v>7</v>
      </c>
      <c r="AF1129">
        <f t="shared" si="152"/>
        <v>0</v>
      </c>
      <c r="AG1129" s="7">
        <f t="shared" si="153"/>
        <v>22.13134291118201</v>
      </c>
      <c r="AH1129" s="7">
        <f t="shared" si="154"/>
        <v>17.457241833279976</v>
      </c>
      <c r="AI1129" s="7"/>
      <c r="AJ1129" s="7"/>
      <c r="AK1129" s="7">
        <f t="shared" si="155"/>
        <v>10.23134291118201</v>
      </c>
      <c r="AL1129" s="7">
        <f t="shared" si="156"/>
        <v>10.327241833279977</v>
      </c>
      <c r="AM1129" s="7">
        <f t="shared" si="157"/>
        <v>0</v>
      </c>
    </row>
    <row r="1130" spans="1:39" x14ac:dyDescent="0.25">
      <c r="A1130" t="s">
        <v>528</v>
      </c>
      <c r="B1130" t="s">
        <v>530</v>
      </c>
      <c r="C1130" s="6">
        <v>40447</v>
      </c>
      <c r="D1130">
        <v>2</v>
      </c>
      <c r="E1130">
        <v>3</v>
      </c>
      <c r="F1130">
        <v>1.4</v>
      </c>
      <c r="G1130">
        <v>1</v>
      </c>
      <c r="H1130">
        <v>1</v>
      </c>
      <c r="I1130">
        <v>0.84</v>
      </c>
      <c r="J1130">
        <v>2</v>
      </c>
      <c r="K1130">
        <v>584</v>
      </c>
      <c r="L1130">
        <v>26</v>
      </c>
      <c r="M1130">
        <v>2000</v>
      </c>
      <c r="N1130">
        <v>10.63</v>
      </c>
      <c r="O1130">
        <v>0.78</v>
      </c>
      <c r="P1130">
        <v>11</v>
      </c>
      <c r="Q1130">
        <v>501</v>
      </c>
      <c r="R1130">
        <v>24</v>
      </c>
      <c r="S1130">
        <v>1250</v>
      </c>
      <c r="T1130">
        <v>9.26</v>
      </c>
      <c r="U1130">
        <v>0.65</v>
      </c>
      <c r="V1130">
        <v>13</v>
      </c>
      <c r="W1130">
        <v>264</v>
      </c>
      <c r="X1130">
        <v>14</v>
      </c>
      <c r="Y1130">
        <v>500</v>
      </c>
      <c r="Z1130">
        <v>5.46</v>
      </c>
      <c r="AA1130" t="s">
        <v>817</v>
      </c>
      <c r="AD1130">
        <f t="shared" si="150"/>
        <v>26</v>
      </c>
      <c r="AE1130">
        <f t="shared" si="151"/>
        <v>24</v>
      </c>
      <c r="AF1130">
        <f t="shared" si="152"/>
        <v>13</v>
      </c>
      <c r="AG1130" s="7">
        <f t="shared" si="153"/>
        <v>7.8562998664357684</v>
      </c>
      <c r="AH1130" s="7">
        <f t="shared" si="154"/>
        <v>6.7181905477518331</v>
      </c>
      <c r="AI1130" s="7"/>
      <c r="AJ1130" s="7"/>
      <c r="AK1130" s="7">
        <f t="shared" si="155"/>
        <v>-2.7737001335642324</v>
      </c>
      <c r="AL1130" s="7">
        <f t="shared" si="156"/>
        <v>-2.5418094522481667</v>
      </c>
      <c r="AM1130" s="7">
        <f t="shared" si="157"/>
        <v>-5.46</v>
      </c>
    </row>
    <row r="1131" spans="1:39" x14ac:dyDescent="0.25">
      <c r="A1131" t="s">
        <v>528</v>
      </c>
      <c r="B1131" t="s">
        <v>530</v>
      </c>
      <c r="C1131" s="6">
        <v>40447</v>
      </c>
      <c r="D1131">
        <v>2</v>
      </c>
      <c r="E1131">
        <v>2</v>
      </c>
      <c r="F1131">
        <v>1.4</v>
      </c>
      <c r="G1131">
        <v>1</v>
      </c>
      <c r="H1131">
        <v>1</v>
      </c>
      <c r="I1131">
        <v>1</v>
      </c>
      <c r="J1131">
        <v>10</v>
      </c>
      <c r="K1131">
        <v>5520</v>
      </c>
      <c r="L1131">
        <v>45</v>
      </c>
      <c r="M1131">
        <v>0</v>
      </c>
      <c r="N1131">
        <v>19.25</v>
      </c>
      <c r="O1131">
        <v>0.97</v>
      </c>
      <c r="P1131">
        <v>9</v>
      </c>
      <c r="Q1131">
        <v>2780</v>
      </c>
      <c r="R1131">
        <v>10</v>
      </c>
      <c r="S1131">
        <v>5000</v>
      </c>
      <c r="T1131">
        <v>11.16</v>
      </c>
      <c r="U1131">
        <v>0</v>
      </c>
      <c r="V1131">
        <v>0</v>
      </c>
      <c r="W1131">
        <v>0</v>
      </c>
      <c r="X1131">
        <v>0</v>
      </c>
      <c r="Y1131">
        <v>0</v>
      </c>
      <c r="Z1131">
        <v>0</v>
      </c>
      <c r="AA1131" t="s">
        <v>1045</v>
      </c>
      <c r="AD1131">
        <f t="shared" si="150"/>
        <v>19</v>
      </c>
      <c r="AE1131">
        <f t="shared" si="151"/>
        <v>9</v>
      </c>
      <c r="AF1131">
        <f t="shared" si="152"/>
        <v>0</v>
      </c>
      <c r="AG1131" s="7">
        <f t="shared" si="153"/>
        <v>25.334194878650401</v>
      </c>
      <c r="AH1131" s="7">
        <f t="shared" si="154"/>
        <v>16.716257360838693</v>
      </c>
      <c r="AI1131" s="7"/>
      <c r="AJ1131" s="7"/>
      <c r="AK1131" s="7">
        <f t="shared" si="155"/>
        <v>6.0841948786504005</v>
      </c>
      <c r="AL1131" s="7">
        <f t="shared" si="156"/>
        <v>5.5562573608386927</v>
      </c>
      <c r="AM1131" s="7">
        <f t="shared" si="157"/>
        <v>0</v>
      </c>
    </row>
    <row r="1132" spans="1:39" x14ac:dyDescent="0.25">
      <c r="A1132" t="s">
        <v>528</v>
      </c>
      <c r="B1132" t="s">
        <v>529</v>
      </c>
      <c r="C1132" s="6">
        <v>40442</v>
      </c>
      <c r="D1132">
        <v>2</v>
      </c>
      <c r="E1132">
        <v>3</v>
      </c>
      <c r="F1132">
        <v>1.4</v>
      </c>
      <c r="G1132">
        <v>1</v>
      </c>
      <c r="H1132">
        <v>1</v>
      </c>
      <c r="I1132">
        <v>1</v>
      </c>
      <c r="J1132">
        <v>10</v>
      </c>
      <c r="K1132">
        <v>2135</v>
      </c>
      <c r="L1132">
        <v>22</v>
      </c>
      <c r="M1132">
        <v>0</v>
      </c>
      <c r="N1132">
        <v>11.2</v>
      </c>
      <c r="O1132">
        <v>0.84</v>
      </c>
      <c r="P1132">
        <v>7</v>
      </c>
      <c r="Q1132">
        <v>611</v>
      </c>
      <c r="R1132">
        <v>13</v>
      </c>
      <c r="S1132">
        <v>2000</v>
      </c>
      <c r="T1132">
        <v>6.79</v>
      </c>
      <c r="U1132">
        <v>0.65</v>
      </c>
      <c r="V1132">
        <v>7</v>
      </c>
      <c r="W1132">
        <v>240</v>
      </c>
      <c r="X1132">
        <v>7</v>
      </c>
      <c r="Y1132">
        <v>500</v>
      </c>
      <c r="Z1132">
        <v>3.87</v>
      </c>
      <c r="AB1132" t="s">
        <v>111</v>
      </c>
      <c r="AD1132">
        <f t="shared" si="150"/>
        <v>24</v>
      </c>
      <c r="AE1132">
        <f t="shared" si="151"/>
        <v>14</v>
      </c>
      <c r="AF1132">
        <f t="shared" si="152"/>
        <v>7</v>
      </c>
      <c r="AG1132" s="7">
        <f t="shared" si="153"/>
        <v>17.579425509390024</v>
      </c>
      <c r="AH1132" s="7">
        <f t="shared" si="154"/>
        <v>7.1154423243537224</v>
      </c>
      <c r="AI1132" s="7"/>
      <c r="AJ1132" s="7"/>
      <c r="AK1132" s="7">
        <f t="shared" si="155"/>
        <v>6.3794255093900247</v>
      </c>
      <c r="AL1132" s="7">
        <f t="shared" si="156"/>
        <v>0.32544232435372233</v>
      </c>
      <c r="AM1132" s="7">
        <f t="shared" si="157"/>
        <v>-3.87</v>
      </c>
    </row>
    <row r="1133" spans="1:39" x14ac:dyDescent="0.25">
      <c r="A1133" t="s">
        <v>528</v>
      </c>
      <c r="B1133" t="s">
        <v>529</v>
      </c>
      <c r="C1133" s="6">
        <v>40444</v>
      </c>
      <c r="D1133">
        <v>2</v>
      </c>
      <c r="E1133">
        <v>3</v>
      </c>
      <c r="F1133">
        <v>1.4</v>
      </c>
      <c r="G1133">
        <v>1</v>
      </c>
      <c r="H1133">
        <v>1</v>
      </c>
      <c r="I1133">
        <v>1</v>
      </c>
      <c r="J1133">
        <v>14</v>
      </c>
      <c r="K1133">
        <v>2148</v>
      </c>
      <c r="L1133">
        <v>38</v>
      </c>
      <c r="M1133">
        <v>0</v>
      </c>
      <c r="N1133">
        <v>16.8</v>
      </c>
      <c r="O1133">
        <v>0.84</v>
      </c>
      <c r="P1133">
        <v>12</v>
      </c>
      <c r="Q1133">
        <v>724</v>
      </c>
      <c r="R1133">
        <v>24</v>
      </c>
      <c r="S1133">
        <v>2000</v>
      </c>
      <c r="T1133">
        <v>10.039999999999999</v>
      </c>
      <c r="U1133">
        <v>0.65</v>
      </c>
      <c r="V1133">
        <v>12</v>
      </c>
      <c r="W1133">
        <v>282</v>
      </c>
      <c r="X1133">
        <v>12</v>
      </c>
      <c r="Y1133">
        <v>500</v>
      </c>
      <c r="Z1133">
        <v>5</v>
      </c>
      <c r="AB1133" t="s">
        <v>133</v>
      </c>
      <c r="AD1133">
        <f t="shared" si="150"/>
        <v>38</v>
      </c>
      <c r="AE1133">
        <f t="shared" si="151"/>
        <v>24</v>
      </c>
      <c r="AF1133">
        <f t="shared" si="152"/>
        <v>12</v>
      </c>
      <c r="AG1133" s="7">
        <f t="shared" si="153"/>
        <v>20.316286335453032</v>
      </c>
      <c r="AH1133" s="7">
        <f t="shared" si="154"/>
        <v>9.1190956378781181</v>
      </c>
      <c r="AI1133" s="7"/>
      <c r="AJ1133" s="7"/>
      <c r="AK1133" s="7">
        <f t="shared" si="155"/>
        <v>3.5162863354530316</v>
      </c>
      <c r="AL1133" s="7">
        <f t="shared" si="156"/>
        <v>-0.92090436212188109</v>
      </c>
      <c r="AM1133" s="7">
        <f t="shared" si="157"/>
        <v>-5</v>
      </c>
    </row>
    <row r="1134" spans="1:39" x14ac:dyDescent="0.25">
      <c r="A1134" t="s">
        <v>528</v>
      </c>
      <c r="B1134" t="s">
        <v>529</v>
      </c>
      <c r="C1134" s="6">
        <v>40445</v>
      </c>
      <c r="D1134">
        <v>2</v>
      </c>
      <c r="E1134">
        <v>3</v>
      </c>
      <c r="F1134">
        <v>1.4</v>
      </c>
      <c r="G1134">
        <v>1</v>
      </c>
      <c r="H1134">
        <v>1</v>
      </c>
      <c r="I1134">
        <v>1</v>
      </c>
      <c r="J1134">
        <v>12</v>
      </c>
      <c r="K1134">
        <v>2510</v>
      </c>
      <c r="L1134">
        <v>23</v>
      </c>
      <c r="M1134">
        <v>0</v>
      </c>
      <c r="N1134">
        <v>11.55</v>
      </c>
      <c r="O1134">
        <v>0.84</v>
      </c>
      <c r="P1134">
        <v>7</v>
      </c>
      <c r="Q1134">
        <v>788</v>
      </c>
      <c r="R1134">
        <v>12</v>
      </c>
      <c r="S1134">
        <v>2000</v>
      </c>
      <c r="T1134">
        <v>6.49</v>
      </c>
      <c r="U1134">
        <v>0.65</v>
      </c>
      <c r="V1134">
        <v>6</v>
      </c>
      <c r="W1134">
        <v>194</v>
      </c>
      <c r="X1134">
        <v>6</v>
      </c>
      <c r="Y1134">
        <v>500</v>
      </c>
      <c r="Z1134">
        <v>3.64</v>
      </c>
      <c r="AB1134" t="s">
        <v>38</v>
      </c>
      <c r="AD1134">
        <f t="shared" si="150"/>
        <v>25</v>
      </c>
      <c r="AE1134">
        <f t="shared" si="151"/>
        <v>13</v>
      </c>
      <c r="AF1134">
        <f t="shared" si="152"/>
        <v>6</v>
      </c>
      <c r="AG1134" s="7">
        <f t="shared" si="153"/>
        <v>19.237911900082175</v>
      </c>
      <c r="AH1134" s="7">
        <f t="shared" si="154"/>
        <v>8.5447406911597721</v>
      </c>
      <c r="AI1134" s="7"/>
      <c r="AJ1134" s="7"/>
      <c r="AK1134" s="7">
        <f t="shared" si="155"/>
        <v>7.6879119000821738</v>
      </c>
      <c r="AL1134" s="7">
        <f t="shared" si="156"/>
        <v>2.0547406911597719</v>
      </c>
      <c r="AM1134" s="7">
        <f t="shared" si="157"/>
        <v>-3.64</v>
      </c>
    </row>
    <row r="1135" spans="1:39" x14ac:dyDescent="0.25">
      <c r="A1135" t="s">
        <v>635</v>
      </c>
      <c r="B1135" t="s">
        <v>636</v>
      </c>
      <c r="C1135" s="6">
        <v>40356</v>
      </c>
      <c r="D1135">
        <v>2</v>
      </c>
      <c r="E1135">
        <v>3</v>
      </c>
      <c r="F1135">
        <v>1.4</v>
      </c>
      <c r="G1135">
        <v>1</v>
      </c>
      <c r="H1135">
        <v>1</v>
      </c>
      <c r="I1135">
        <v>1</v>
      </c>
      <c r="J1135">
        <v>2</v>
      </c>
      <c r="K1135">
        <v>1630</v>
      </c>
      <c r="L1135">
        <v>4</v>
      </c>
      <c r="M1135">
        <v>0</v>
      </c>
      <c r="N1135">
        <v>4.9000000000000004</v>
      </c>
      <c r="O1135">
        <v>0.87</v>
      </c>
      <c r="P1135">
        <v>1</v>
      </c>
      <c r="Q1135">
        <v>911</v>
      </c>
      <c r="R1135">
        <v>3</v>
      </c>
      <c r="S1135">
        <v>2500</v>
      </c>
      <c r="T1135">
        <v>3.98</v>
      </c>
      <c r="U1135">
        <v>0.65</v>
      </c>
      <c r="V1135">
        <v>2</v>
      </c>
      <c r="W1135">
        <v>471</v>
      </c>
      <c r="X1135">
        <v>2</v>
      </c>
      <c r="Y1135">
        <v>500</v>
      </c>
      <c r="Z1135">
        <v>0</v>
      </c>
      <c r="AB1135" t="s">
        <v>149</v>
      </c>
      <c r="AD1135">
        <f t="shared" si="150"/>
        <v>5</v>
      </c>
      <c r="AE1135">
        <f t="shared" si="151"/>
        <v>3</v>
      </c>
      <c r="AF1135">
        <f t="shared" si="152"/>
        <v>2</v>
      </c>
      <c r="AG1135" s="7">
        <f t="shared" si="153"/>
        <v>12.113805741148644</v>
      </c>
      <c r="AH1135" s="7">
        <f t="shared" si="154"/>
        <v>8.2872102961291549</v>
      </c>
      <c r="AI1135" s="7"/>
      <c r="AJ1135" s="7"/>
      <c r="AK1135" s="7">
        <f t="shared" si="155"/>
        <v>7.2138057411486436</v>
      </c>
      <c r="AL1135" s="7">
        <f t="shared" si="156"/>
        <v>4.3072102961291545</v>
      </c>
      <c r="AM1135" s="7">
        <f t="shared" si="157"/>
        <v>0</v>
      </c>
    </row>
    <row r="1136" spans="1:39" x14ac:dyDescent="0.25">
      <c r="A1136" t="s">
        <v>635</v>
      </c>
      <c r="B1136" t="s">
        <v>636</v>
      </c>
      <c r="C1136" s="6">
        <v>40356</v>
      </c>
      <c r="D1136">
        <v>2</v>
      </c>
      <c r="E1136">
        <v>3</v>
      </c>
      <c r="F1136">
        <v>1.4</v>
      </c>
      <c r="G1136">
        <v>1</v>
      </c>
      <c r="H1136">
        <v>1</v>
      </c>
      <c r="I1136">
        <v>1</v>
      </c>
      <c r="J1136">
        <v>16</v>
      </c>
      <c r="K1136">
        <v>1797</v>
      </c>
      <c r="L1136">
        <v>60</v>
      </c>
      <c r="M1136">
        <v>0</v>
      </c>
      <c r="N1136">
        <v>24.5</v>
      </c>
      <c r="O1136">
        <v>0.84</v>
      </c>
      <c r="P1136">
        <v>22</v>
      </c>
      <c r="Q1136">
        <v>715</v>
      </c>
      <c r="R1136">
        <v>45</v>
      </c>
      <c r="S1136">
        <v>2000</v>
      </c>
      <c r="T1136">
        <v>16.239999999999998</v>
      </c>
      <c r="U1136">
        <v>0.65</v>
      </c>
      <c r="V1136">
        <v>22</v>
      </c>
      <c r="W1136">
        <v>261</v>
      </c>
      <c r="X1136">
        <v>23</v>
      </c>
      <c r="Y1136">
        <v>500</v>
      </c>
      <c r="Z1136">
        <v>7.51</v>
      </c>
      <c r="AA1136" t="s">
        <v>655</v>
      </c>
      <c r="AD1136">
        <f t="shared" si="150"/>
        <v>60</v>
      </c>
      <c r="AE1136">
        <f t="shared" si="151"/>
        <v>44</v>
      </c>
      <c r="AF1136">
        <f t="shared" si="152"/>
        <v>22</v>
      </c>
      <c r="AG1136" s="7">
        <f t="shared" si="153"/>
        <v>23.581799198768195</v>
      </c>
      <c r="AH1136" s="7">
        <f t="shared" si="154"/>
        <v>10.997464454725053</v>
      </c>
      <c r="AI1136" s="7"/>
      <c r="AJ1136" s="7"/>
      <c r="AK1136" s="7">
        <f t="shared" si="155"/>
        <v>-0.91820080123180503</v>
      </c>
      <c r="AL1136" s="7">
        <f t="shared" si="156"/>
        <v>-5.2425355452749454</v>
      </c>
      <c r="AM1136" s="7">
        <f t="shared" si="157"/>
        <v>-7.51</v>
      </c>
    </row>
    <row r="1137" spans="1:39" x14ac:dyDescent="0.25">
      <c r="A1137" t="s">
        <v>143</v>
      </c>
      <c r="B1137" t="s">
        <v>144</v>
      </c>
      <c r="C1137" s="6">
        <v>40191</v>
      </c>
      <c r="D1137">
        <v>2</v>
      </c>
      <c r="E1137">
        <v>3</v>
      </c>
      <c r="F1137">
        <v>1.4</v>
      </c>
      <c r="G1137">
        <v>0.8</v>
      </c>
      <c r="H1137">
        <v>1</v>
      </c>
      <c r="I1137">
        <v>1</v>
      </c>
      <c r="J1137">
        <v>23</v>
      </c>
      <c r="K1137">
        <v>1930</v>
      </c>
      <c r="L1137">
        <v>59</v>
      </c>
      <c r="M1137">
        <v>0</v>
      </c>
      <c r="N1137">
        <v>19.32</v>
      </c>
      <c r="O1137">
        <v>0.84</v>
      </c>
      <c r="P1137">
        <v>20</v>
      </c>
      <c r="Q1137">
        <v>745</v>
      </c>
      <c r="R1137">
        <v>38</v>
      </c>
      <c r="S1137">
        <v>2000</v>
      </c>
      <c r="T1137">
        <v>11.34</v>
      </c>
      <c r="U1137">
        <v>0.71</v>
      </c>
      <c r="V1137">
        <v>19</v>
      </c>
      <c r="W1137">
        <v>381</v>
      </c>
      <c r="X1137">
        <v>18</v>
      </c>
      <c r="Y1137">
        <v>750</v>
      </c>
      <c r="Z1137">
        <v>5.54</v>
      </c>
      <c r="AB1137" t="s">
        <v>145</v>
      </c>
      <c r="AD1137">
        <f t="shared" si="150"/>
        <v>62</v>
      </c>
      <c r="AE1137">
        <f t="shared" si="151"/>
        <v>39</v>
      </c>
      <c r="AF1137">
        <f t="shared" si="152"/>
        <v>19</v>
      </c>
      <c r="AG1137" s="7">
        <f t="shared" si="153"/>
        <v>24.995760714004554</v>
      </c>
      <c r="AH1137" s="7">
        <f t="shared" si="154"/>
        <v>10.834320579596913</v>
      </c>
      <c r="AI1137" s="7"/>
      <c r="AJ1137" s="7"/>
      <c r="AK1137" s="7">
        <f t="shared" si="155"/>
        <v>5.6757607140045536</v>
      </c>
      <c r="AL1137" s="7">
        <f t="shared" si="156"/>
        <v>-0.50567942040308722</v>
      </c>
      <c r="AM1137" s="7">
        <f t="shared" si="157"/>
        <v>-5.54</v>
      </c>
    </row>
    <row r="1138" spans="1:39" x14ac:dyDescent="0.25">
      <c r="A1138" t="s">
        <v>143</v>
      </c>
      <c r="B1138" t="s">
        <v>144</v>
      </c>
      <c r="C1138" s="6">
        <v>40191</v>
      </c>
      <c r="D1138">
        <v>2</v>
      </c>
      <c r="E1138">
        <v>1</v>
      </c>
      <c r="F1138">
        <v>1.4</v>
      </c>
      <c r="G1138">
        <v>1</v>
      </c>
      <c r="H1138">
        <v>1</v>
      </c>
      <c r="I1138">
        <v>1</v>
      </c>
      <c r="J1138">
        <v>12</v>
      </c>
      <c r="K1138">
        <v>6622</v>
      </c>
      <c r="L1138">
        <v>61</v>
      </c>
      <c r="M1138">
        <v>0</v>
      </c>
      <c r="N1138">
        <v>24.85</v>
      </c>
      <c r="O1138">
        <v>0</v>
      </c>
      <c r="P1138">
        <v>0</v>
      </c>
      <c r="Q1138">
        <v>0</v>
      </c>
      <c r="R1138">
        <v>0</v>
      </c>
      <c r="S1138">
        <v>0</v>
      </c>
      <c r="T1138">
        <v>0</v>
      </c>
      <c r="U1138">
        <v>0</v>
      </c>
      <c r="V1138">
        <v>0</v>
      </c>
      <c r="W1138">
        <v>0</v>
      </c>
      <c r="X1138">
        <v>0</v>
      </c>
      <c r="Y1138">
        <v>0</v>
      </c>
      <c r="Z1138">
        <v>0</v>
      </c>
      <c r="AA1138" t="s">
        <v>1148</v>
      </c>
      <c r="AD1138">
        <f t="shared" si="150"/>
        <v>12</v>
      </c>
      <c r="AE1138">
        <f t="shared" si="151"/>
        <v>0</v>
      </c>
      <c r="AF1138">
        <f t="shared" si="152"/>
        <v>0</v>
      </c>
      <c r="AG1138" s="7">
        <f t="shared" si="153"/>
        <v>24.991017247525857</v>
      </c>
      <c r="AH1138" s="7" t="e">
        <f t="shared" si="154"/>
        <v>#NUM!</v>
      </c>
      <c r="AI1138" s="7"/>
      <c r="AJ1138" s="7"/>
      <c r="AK1138" s="7">
        <f t="shared" si="155"/>
        <v>0.14101724752585554</v>
      </c>
      <c r="AL1138" s="7" t="e">
        <f t="shared" si="156"/>
        <v>#NUM!</v>
      </c>
      <c r="AM1138" s="7">
        <f t="shared" si="157"/>
        <v>0</v>
      </c>
    </row>
    <row r="1139" spans="1:39" x14ac:dyDescent="0.25">
      <c r="A1139" t="s">
        <v>143</v>
      </c>
      <c r="B1139" t="s">
        <v>144</v>
      </c>
      <c r="C1139" s="6">
        <v>40191</v>
      </c>
      <c r="D1139">
        <v>2</v>
      </c>
      <c r="E1139">
        <v>1</v>
      </c>
      <c r="F1139">
        <v>1.4</v>
      </c>
      <c r="G1139">
        <v>1</v>
      </c>
      <c r="H1139">
        <v>1</v>
      </c>
      <c r="I1139">
        <v>0.89</v>
      </c>
      <c r="J1139">
        <v>8</v>
      </c>
      <c r="K1139">
        <v>2150</v>
      </c>
      <c r="L1139">
        <v>41</v>
      </c>
      <c r="M1139">
        <v>0</v>
      </c>
      <c r="N1139">
        <v>15.82</v>
      </c>
      <c r="O1139">
        <v>0</v>
      </c>
      <c r="P1139">
        <v>0</v>
      </c>
      <c r="Q1139">
        <v>0</v>
      </c>
      <c r="R1139">
        <v>0</v>
      </c>
      <c r="S1139">
        <v>0</v>
      </c>
      <c r="T1139">
        <v>0</v>
      </c>
      <c r="U1139">
        <v>0</v>
      </c>
      <c r="V1139">
        <v>0</v>
      </c>
      <c r="W1139">
        <v>0</v>
      </c>
      <c r="X1139">
        <v>0</v>
      </c>
      <c r="Y1139">
        <v>0</v>
      </c>
      <c r="Z1139">
        <v>0</v>
      </c>
      <c r="AA1139" t="s">
        <v>1149</v>
      </c>
      <c r="AD1139">
        <f t="shared" si="150"/>
        <v>8</v>
      </c>
      <c r="AE1139">
        <f t="shared" si="151"/>
        <v>0</v>
      </c>
      <c r="AF1139">
        <f t="shared" si="152"/>
        <v>0</v>
      </c>
      <c r="AG1139" s="7">
        <f t="shared" si="153"/>
        <v>14.573184411954831</v>
      </c>
      <c r="AH1139" s="7" t="e">
        <f t="shared" si="154"/>
        <v>#NUM!</v>
      </c>
      <c r="AI1139" s="7"/>
      <c r="AJ1139" s="7"/>
      <c r="AK1139" s="7">
        <f t="shared" si="155"/>
        <v>-1.2468155880451697</v>
      </c>
      <c r="AL1139" s="7" t="e">
        <f t="shared" si="156"/>
        <v>#NUM!</v>
      </c>
      <c r="AM1139" s="7">
        <f t="shared" si="157"/>
        <v>0</v>
      </c>
    </row>
    <row r="1140" spans="1:39" x14ac:dyDescent="0.25">
      <c r="A1140" t="s">
        <v>143</v>
      </c>
      <c r="B1140" t="s">
        <v>144</v>
      </c>
      <c r="C1140" s="6">
        <v>40191</v>
      </c>
      <c r="D1140">
        <v>2</v>
      </c>
      <c r="E1140">
        <v>1</v>
      </c>
      <c r="F1140">
        <v>1.4</v>
      </c>
      <c r="G1140">
        <v>1</v>
      </c>
      <c r="H1140">
        <v>1</v>
      </c>
      <c r="I1140">
        <v>0.81</v>
      </c>
      <c r="J1140">
        <v>8</v>
      </c>
      <c r="K1140">
        <v>1181</v>
      </c>
      <c r="L1140">
        <v>25</v>
      </c>
      <c r="M1140">
        <v>0</v>
      </c>
      <c r="N1140">
        <v>9.9600000000000009</v>
      </c>
      <c r="O1140">
        <v>0</v>
      </c>
      <c r="P1140">
        <v>0</v>
      </c>
      <c r="Q1140">
        <v>0</v>
      </c>
      <c r="R1140">
        <v>0</v>
      </c>
      <c r="S1140">
        <v>0</v>
      </c>
      <c r="T1140">
        <v>0</v>
      </c>
      <c r="U1140">
        <v>0</v>
      </c>
      <c r="V1140">
        <v>0</v>
      </c>
      <c r="W1140">
        <v>0</v>
      </c>
      <c r="X1140">
        <v>0</v>
      </c>
      <c r="Y1140">
        <v>0</v>
      </c>
      <c r="Z1140">
        <v>0</v>
      </c>
      <c r="AA1140" t="s">
        <v>1150</v>
      </c>
      <c r="AD1140">
        <f t="shared" si="150"/>
        <v>8</v>
      </c>
      <c r="AE1140">
        <f t="shared" si="151"/>
        <v>0</v>
      </c>
      <c r="AF1140">
        <f t="shared" si="152"/>
        <v>0</v>
      </c>
      <c r="AG1140" s="7">
        <f t="shared" si="153"/>
        <v>10.476595963903295</v>
      </c>
      <c r="AH1140" s="7" t="e">
        <f t="shared" si="154"/>
        <v>#NUM!</v>
      </c>
      <c r="AI1140" s="7"/>
      <c r="AJ1140" s="7"/>
      <c r="AK1140" s="7">
        <f t="shared" si="155"/>
        <v>0.51659596390329376</v>
      </c>
      <c r="AL1140" s="7" t="e">
        <f t="shared" si="156"/>
        <v>#NUM!</v>
      </c>
      <c r="AM1140" s="7">
        <f t="shared" si="157"/>
        <v>0</v>
      </c>
    </row>
    <row r="1141" spans="1:39" x14ac:dyDescent="0.25">
      <c r="A1141" t="s">
        <v>143</v>
      </c>
      <c r="B1141" t="s">
        <v>144</v>
      </c>
      <c r="C1141" s="6">
        <v>40191</v>
      </c>
      <c r="D1141">
        <v>2</v>
      </c>
      <c r="E1141">
        <v>1</v>
      </c>
      <c r="F1141">
        <v>1.4</v>
      </c>
      <c r="G1141">
        <v>1</v>
      </c>
      <c r="H1141">
        <v>1</v>
      </c>
      <c r="I1141">
        <v>0.72</v>
      </c>
      <c r="J1141">
        <v>8</v>
      </c>
      <c r="K1141">
        <v>749</v>
      </c>
      <c r="L1141">
        <v>22</v>
      </c>
      <c r="M1141">
        <v>0</v>
      </c>
      <c r="N1141">
        <v>8.07</v>
      </c>
      <c r="O1141">
        <v>0</v>
      </c>
      <c r="P1141">
        <v>0</v>
      </c>
      <c r="Q1141">
        <v>0</v>
      </c>
      <c r="R1141">
        <v>0</v>
      </c>
      <c r="S1141">
        <v>0</v>
      </c>
      <c r="T1141">
        <v>0</v>
      </c>
      <c r="U1141">
        <v>0</v>
      </c>
      <c r="V1141">
        <v>0</v>
      </c>
      <c r="W1141">
        <v>0</v>
      </c>
      <c r="X1141">
        <v>0</v>
      </c>
      <c r="Y1141">
        <v>0</v>
      </c>
      <c r="Z1141">
        <v>0</v>
      </c>
      <c r="AA1141" t="s">
        <v>1151</v>
      </c>
      <c r="AD1141">
        <f t="shared" si="150"/>
        <v>8</v>
      </c>
      <c r="AE1141">
        <f t="shared" si="151"/>
        <v>0</v>
      </c>
      <c r="AF1141">
        <f t="shared" si="152"/>
        <v>0</v>
      </c>
      <c r="AG1141" s="7">
        <f t="shared" si="153"/>
        <v>7.7259219915122319</v>
      </c>
      <c r="AH1141" s="7" t="e">
        <f t="shared" si="154"/>
        <v>#NUM!</v>
      </c>
      <c r="AI1141" s="7"/>
      <c r="AJ1141" s="7"/>
      <c r="AK1141" s="7">
        <f t="shared" si="155"/>
        <v>-0.34407800848776837</v>
      </c>
      <c r="AL1141" s="7" t="e">
        <f t="shared" si="156"/>
        <v>#NUM!</v>
      </c>
      <c r="AM1141" s="7">
        <f t="shared" si="157"/>
        <v>0</v>
      </c>
    </row>
    <row r="1142" spans="1:39" x14ac:dyDescent="0.25">
      <c r="A1142" t="s">
        <v>143</v>
      </c>
      <c r="B1142" t="s">
        <v>144</v>
      </c>
      <c r="C1142" s="6">
        <v>40191</v>
      </c>
      <c r="D1142">
        <v>2</v>
      </c>
      <c r="E1142">
        <v>1</v>
      </c>
      <c r="F1142">
        <v>1.4</v>
      </c>
      <c r="G1142">
        <v>1</v>
      </c>
      <c r="H1142">
        <v>1</v>
      </c>
      <c r="I1142">
        <v>0.67</v>
      </c>
      <c r="J1142">
        <v>8</v>
      </c>
      <c r="K1142">
        <v>528</v>
      </c>
      <c r="L1142">
        <v>19</v>
      </c>
      <c r="M1142">
        <v>0</v>
      </c>
      <c r="N1142">
        <v>6.84</v>
      </c>
      <c r="O1142">
        <v>0</v>
      </c>
      <c r="P1142">
        <v>0</v>
      </c>
      <c r="Q1142">
        <v>0</v>
      </c>
      <c r="R1142">
        <v>0</v>
      </c>
      <c r="S1142">
        <v>0</v>
      </c>
      <c r="T1142">
        <v>0</v>
      </c>
      <c r="U1142">
        <v>0</v>
      </c>
      <c r="V1142">
        <v>0</v>
      </c>
      <c r="W1142">
        <v>0</v>
      </c>
      <c r="X1142">
        <v>0</v>
      </c>
      <c r="Y1142">
        <v>0</v>
      </c>
      <c r="Z1142">
        <v>0</v>
      </c>
      <c r="AA1142" t="s">
        <v>1152</v>
      </c>
      <c r="AD1142">
        <f t="shared" si="150"/>
        <v>8</v>
      </c>
      <c r="AE1142">
        <f t="shared" si="151"/>
        <v>0</v>
      </c>
      <c r="AF1142">
        <f t="shared" si="152"/>
        <v>0</v>
      </c>
      <c r="AG1142" s="7">
        <f t="shared" si="153"/>
        <v>5.8206887455695737</v>
      </c>
      <c r="AH1142" s="7" t="e">
        <f t="shared" si="154"/>
        <v>#NUM!</v>
      </c>
      <c r="AI1142" s="7"/>
      <c r="AJ1142" s="7"/>
      <c r="AK1142" s="7">
        <f t="shared" si="155"/>
        <v>-1.0193112544304261</v>
      </c>
      <c r="AL1142" s="7" t="e">
        <f t="shared" si="156"/>
        <v>#NUM!</v>
      </c>
      <c r="AM1142" s="7">
        <f t="shared" si="157"/>
        <v>0</v>
      </c>
    </row>
    <row r="1143" spans="1:39" x14ac:dyDescent="0.25">
      <c r="A1143" t="s">
        <v>143</v>
      </c>
      <c r="B1143" t="s">
        <v>144</v>
      </c>
      <c r="C1143" s="6">
        <v>40191</v>
      </c>
      <c r="D1143">
        <v>2</v>
      </c>
      <c r="E1143">
        <v>1</v>
      </c>
      <c r="F1143">
        <v>1.4</v>
      </c>
      <c r="G1143">
        <v>1</v>
      </c>
      <c r="H1143">
        <v>1</v>
      </c>
      <c r="I1143">
        <v>0.64</v>
      </c>
      <c r="J1143">
        <v>8</v>
      </c>
      <c r="K1143">
        <v>400</v>
      </c>
      <c r="L1143">
        <v>17</v>
      </c>
      <c r="M1143">
        <v>0</v>
      </c>
      <c r="N1143">
        <v>6.01</v>
      </c>
      <c r="O1143">
        <v>0</v>
      </c>
      <c r="P1143">
        <v>0</v>
      </c>
      <c r="Q1143">
        <v>0</v>
      </c>
      <c r="R1143">
        <v>0</v>
      </c>
      <c r="S1143">
        <v>0</v>
      </c>
      <c r="T1143">
        <v>0</v>
      </c>
      <c r="U1143">
        <v>0</v>
      </c>
      <c r="V1143">
        <v>0</v>
      </c>
      <c r="W1143">
        <v>0</v>
      </c>
      <c r="X1143">
        <v>0</v>
      </c>
      <c r="Y1143">
        <v>0</v>
      </c>
      <c r="Z1143">
        <v>0</v>
      </c>
      <c r="AA1143" t="s">
        <v>1153</v>
      </c>
      <c r="AD1143">
        <f t="shared" si="150"/>
        <v>8</v>
      </c>
      <c r="AE1143">
        <f t="shared" si="151"/>
        <v>0</v>
      </c>
      <c r="AF1143">
        <f t="shared" si="152"/>
        <v>0</v>
      </c>
      <c r="AG1143" s="7">
        <f t="shared" si="153"/>
        <v>4.4319196802104388</v>
      </c>
      <c r="AH1143" s="7" t="e">
        <f t="shared" si="154"/>
        <v>#NUM!</v>
      </c>
      <c r="AI1143" s="7"/>
      <c r="AJ1143" s="7"/>
      <c r="AK1143" s="7">
        <f t="shared" si="155"/>
        <v>-1.578080319789561</v>
      </c>
      <c r="AL1143" s="7" t="e">
        <f t="shared" si="156"/>
        <v>#NUM!</v>
      </c>
      <c r="AM1143" s="7">
        <f t="shared" si="157"/>
        <v>0</v>
      </c>
    </row>
    <row r="1144" spans="1:39" x14ac:dyDescent="0.25">
      <c r="A1144" t="s">
        <v>143</v>
      </c>
      <c r="B1144" t="s">
        <v>144</v>
      </c>
      <c r="C1144" s="6">
        <v>40191</v>
      </c>
      <c r="D1144">
        <v>2</v>
      </c>
      <c r="E1144">
        <v>1</v>
      </c>
      <c r="F1144">
        <v>1.4</v>
      </c>
      <c r="G1144">
        <v>1</v>
      </c>
      <c r="H1144">
        <v>1</v>
      </c>
      <c r="I1144">
        <v>0.63</v>
      </c>
      <c r="J1144">
        <v>8</v>
      </c>
      <c r="K1144">
        <v>351</v>
      </c>
      <c r="L1144">
        <v>14</v>
      </c>
      <c r="M1144">
        <v>0</v>
      </c>
      <c r="N1144">
        <v>5.28</v>
      </c>
      <c r="O1144">
        <v>0</v>
      </c>
      <c r="P1144">
        <v>0</v>
      </c>
      <c r="Q1144">
        <v>0</v>
      </c>
      <c r="R1144">
        <v>0</v>
      </c>
      <c r="S1144">
        <v>0</v>
      </c>
      <c r="T1144">
        <v>0</v>
      </c>
      <c r="U1144">
        <v>0</v>
      </c>
      <c r="V1144">
        <v>0</v>
      </c>
      <c r="W1144">
        <v>0</v>
      </c>
      <c r="X1144">
        <v>0</v>
      </c>
      <c r="Y1144">
        <v>0</v>
      </c>
      <c r="Z1144">
        <v>0</v>
      </c>
      <c r="AA1144" t="s">
        <v>1154</v>
      </c>
      <c r="AD1144">
        <f t="shared" si="150"/>
        <v>8</v>
      </c>
      <c r="AE1144">
        <f t="shared" si="151"/>
        <v>0</v>
      </c>
      <c r="AF1144">
        <f t="shared" si="152"/>
        <v>0</v>
      </c>
      <c r="AG1144" s="7">
        <f t="shared" si="153"/>
        <v>3.8153216448345026</v>
      </c>
      <c r="AH1144" s="7" t="e">
        <f t="shared" si="154"/>
        <v>#NUM!</v>
      </c>
      <c r="AI1144" s="7"/>
      <c r="AJ1144" s="7"/>
      <c r="AK1144" s="7">
        <f t="shared" si="155"/>
        <v>-1.4646783551654976</v>
      </c>
      <c r="AL1144" s="7" t="e">
        <f t="shared" si="156"/>
        <v>#NUM!</v>
      </c>
      <c r="AM1144" s="7">
        <f t="shared" si="157"/>
        <v>0</v>
      </c>
    </row>
    <row r="1145" spans="1:39" x14ac:dyDescent="0.25">
      <c r="A1145" t="s">
        <v>143</v>
      </c>
      <c r="B1145" t="s">
        <v>144</v>
      </c>
      <c r="C1145" s="6">
        <v>40191</v>
      </c>
      <c r="D1145">
        <v>2</v>
      </c>
      <c r="E1145">
        <v>1</v>
      </c>
      <c r="F1145">
        <v>1.4</v>
      </c>
      <c r="G1145">
        <v>1</v>
      </c>
      <c r="H1145">
        <v>1</v>
      </c>
      <c r="I1145">
        <v>0.62</v>
      </c>
      <c r="J1145">
        <v>8</v>
      </c>
      <c r="K1145">
        <v>309</v>
      </c>
      <c r="L1145">
        <v>11</v>
      </c>
      <c r="M1145">
        <v>0</v>
      </c>
      <c r="N1145">
        <v>4.5199999999999996</v>
      </c>
      <c r="O1145">
        <v>0</v>
      </c>
      <c r="P1145">
        <v>0</v>
      </c>
      <c r="Q1145">
        <v>0</v>
      </c>
      <c r="R1145">
        <v>0</v>
      </c>
      <c r="S1145">
        <v>0</v>
      </c>
      <c r="T1145">
        <v>0</v>
      </c>
      <c r="U1145">
        <v>0</v>
      </c>
      <c r="V1145">
        <v>0</v>
      </c>
      <c r="W1145">
        <v>0</v>
      </c>
      <c r="X1145">
        <v>0</v>
      </c>
      <c r="Y1145">
        <v>0</v>
      </c>
      <c r="Z1145">
        <v>0</v>
      </c>
      <c r="AA1145" t="s">
        <v>1155</v>
      </c>
      <c r="AD1145">
        <f t="shared" si="150"/>
        <v>8</v>
      </c>
      <c r="AE1145">
        <f t="shared" si="151"/>
        <v>0</v>
      </c>
      <c r="AF1145">
        <f t="shared" si="152"/>
        <v>0</v>
      </c>
      <c r="AG1145" s="7">
        <f t="shared" si="153"/>
        <v>3.236408585284019</v>
      </c>
      <c r="AH1145" s="7" t="e">
        <f t="shared" si="154"/>
        <v>#NUM!</v>
      </c>
      <c r="AI1145" s="7"/>
      <c r="AJ1145" s="7"/>
      <c r="AK1145" s="7">
        <f t="shared" si="155"/>
        <v>-1.2835914147159806</v>
      </c>
      <c r="AL1145" s="7" t="e">
        <f t="shared" si="156"/>
        <v>#NUM!</v>
      </c>
      <c r="AM1145" s="7">
        <f t="shared" si="157"/>
        <v>0</v>
      </c>
    </row>
    <row r="1146" spans="1:39" x14ac:dyDescent="0.25">
      <c r="A1146" t="s">
        <v>143</v>
      </c>
      <c r="B1146" t="s">
        <v>144</v>
      </c>
      <c r="C1146" s="6">
        <v>40191</v>
      </c>
      <c r="D1146">
        <v>2</v>
      </c>
      <c r="E1146">
        <v>1</v>
      </c>
      <c r="F1146">
        <v>1.4</v>
      </c>
      <c r="G1146">
        <v>1</v>
      </c>
      <c r="H1146">
        <v>1</v>
      </c>
      <c r="I1146">
        <v>0.59</v>
      </c>
      <c r="J1146">
        <v>10</v>
      </c>
      <c r="K1146">
        <v>212</v>
      </c>
      <c r="L1146">
        <v>10</v>
      </c>
      <c r="M1146">
        <v>0</v>
      </c>
      <c r="N1146">
        <v>4.1500000000000004</v>
      </c>
      <c r="O1146">
        <v>0</v>
      </c>
      <c r="P1146">
        <v>0</v>
      </c>
      <c r="Q1146">
        <v>0</v>
      </c>
      <c r="R1146">
        <v>0</v>
      </c>
      <c r="S1146">
        <v>0</v>
      </c>
      <c r="T1146">
        <v>0</v>
      </c>
      <c r="U1146">
        <v>0</v>
      </c>
      <c r="V1146">
        <v>0</v>
      </c>
      <c r="W1146">
        <v>0</v>
      </c>
      <c r="X1146">
        <v>0</v>
      </c>
      <c r="Y1146">
        <v>0</v>
      </c>
      <c r="Z1146">
        <v>0</v>
      </c>
      <c r="AA1146" t="s">
        <v>1156</v>
      </c>
      <c r="AD1146">
        <f t="shared" si="150"/>
        <v>10</v>
      </c>
      <c r="AE1146">
        <f t="shared" si="151"/>
        <v>0</v>
      </c>
      <c r="AF1146">
        <f t="shared" si="152"/>
        <v>0</v>
      </c>
      <c r="AG1146" s="7">
        <f t="shared" si="153"/>
        <v>2.34</v>
      </c>
      <c r="AH1146" s="7" t="e">
        <f t="shared" si="154"/>
        <v>#NUM!</v>
      </c>
      <c r="AI1146" s="7"/>
      <c r="AJ1146" s="7"/>
      <c r="AK1146" s="7">
        <f t="shared" si="155"/>
        <v>-1.8100000000000005</v>
      </c>
      <c r="AL1146" s="7" t="e">
        <f t="shared" si="156"/>
        <v>#NUM!</v>
      </c>
      <c r="AM1146" s="7">
        <f t="shared" si="157"/>
        <v>0</v>
      </c>
    </row>
    <row r="1147" spans="1:39" x14ac:dyDescent="0.25">
      <c r="A1147" t="s">
        <v>143</v>
      </c>
      <c r="B1147" t="s">
        <v>144</v>
      </c>
      <c r="C1147" s="6">
        <v>40192</v>
      </c>
      <c r="D1147">
        <v>2</v>
      </c>
      <c r="E1147">
        <v>3</v>
      </c>
      <c r="F1147">
        <v>1.4</v>
      </c>
      <c r="G1147">
        <v>0.8</v>
      </c>
      <c r="H1147">
        <v>1</v>
      </c>
      <c r="I1147">
        <v>1</v>
      </c>
      <c r="J1147">
        <v>20</v>
      </c>
      <c r="K1147">
        <v>1523</v>
      </c>
      <c r="L1147">
        <v>55</v>
      </c>
      <c r="M1147">
        <v>0</v>
      </c>
      <c r="N1147">
        <v>18.2</v>
      </c>
      <c r="O1147">
        <v>0.84</v>
      </c>
      <c r="P1147">
        <v>18</v>
      </c>
      <c r="Q1147">
        <v>704</v>
      </c>
      <c r="R1147">
        <v>36</v>
      </c>
      <c r="S1147">
        <v>2000</v>
      </c>
      <c r="T1147">
        <v>10.86</v>
      </c>
      <c r="U1147">
        <v>0.71</v>
      </c>
      <c r="V1147">
        <v>20</v>
      </c>
      <c r="W1147">
        <v>396</v>
      </c>
      <c r="X1147">
        <v>19</v>
      </c>
      <c r="Y1147">
        <v>750</v>
      </c>
      <c r="Z1147">
        <v>5.74</v>
      </c>
      <c r="AB1147" t="s">
        <v>113</v>
      </c>
      <c r="AD1147">
        <f t="shared" si="150"/>
        <v>58</v>
      </c>
      <c r="AE1147">
        <f t="shared" si="151"/>
        <v>38</v>
      </c>
      <c r="AF1147">
        <f t="shared" si="152"/>
        <v>20</v>
      </c>
      <c r="AG1147" s="7">
        <f t="shared" si="153"/>
        <v>21.141062311798485</v>
      </c>
      <c r="AH1147" s="7">
        <f t="shared" si="154"/>
        <v>10.286708115455719</v>
      </c>
      <c r="AI1147" s="7"/>
      <c r="AJ1147" s="7"/>
      <c r="AK1147" s="7">
        <f t="shared" si="155"/>
        <v>2.9410623117984862</v>
      </c>
      <c r="AL1147" s="7">
        <f t="shared" si="156"/>
        <v>-0.57329188454428071</v>
      </c>
      <c r="AM1147" s="7">
        <f t="shared" si="157"/>
        <v>-5.74</v>
      </c>
    </row>
    <row r="1148" spans="1:39" x14ac:dyDescent="0.25">
      <c r="A1148" t="s">
        <v>143</v>
      </c>
      <c r="B1148" t="s">
        <v>144</v>
      </c>
      <c r="C1148" s="6">
        <v>40192</v>
      </c>
      <c r="D1148">
        <v>2</v>
      </c>
      <c r="E1148">
        <v>3</v>
      </c>
      <c r="F1148">
        <v>1.4</v>
      </c>
      <c r="G1148">
        <v>1</v>
      </c>
      <c r="H1148">
        <v>1</v>
      </c>
      <c r="I1148">
        <v>1</v>
      </c>
      <c r="J1148">
        <v>10</v>
      </c>
      <c r="K1148">
        <v>2961</v>
      </c>
      <c r="L1148">
        <v>47</v>
      </c>
      <c r="M1148">
        <v>0</v>
      </c>
      <c r="N1148">
        <v>19.95</v>
      </c>
      <c r="O1148">
        <v>0.84</v>
      </c>
      <c r="P1148">
        <v>4</v>
      </c>
      <c r="Q1148">
        <v>853</v>
      </c>
      <c r="R1148">
        <v>10</v>
      </c>
      <c r="S1148">
        <v>2000</v>
      </c>
      <c r="T1148">
        <v>5.9</v>
      </c>
      <c r="U1148">
        <v>0.71</v>
      </c>
      <c r="V1148">
        <v>6</v>
      </c>
      <c r="W1148">
        <v>408</v>
      </c>
      <c r="X1148">
        <v>5</v>
      </c>
      <c r="Y1148">
        <v>750</v>
      </c>
      <c r="Z1148">
        <v>3.71</v>
      </c>
      <c r="AB1148" t="s">
        <v>146</v>
      </c>
      <c r="AD1148">
        <f t="shared" si="150"/>
        <v>20</v>
      </c>
      <c r="AE1148">
        <f t="shared" si="151"/>
        <v>10</v>
      </c>
      <c r="AF1148">
        <f t="shared" si="152"/>
        <v>6</v>
      </c>
      <c r="AG1148" s="7">
        <f t="shared" si="153"/>
        <v>19.669602902422032</v>
      </c>
      <c r="AH1148" s="7">
        <f t="shared" si="154"/>
        <v>8.7030043456443984</v>
      </c>
      <c r="AI1148" s="7"/>
      <c r="AJ1148" s="7"/>
      <c r="AK1148" s="7">
        <f t="shared" si="155"/>
        <v>-0.28039709757796771</v>
      </c>
      <c r="AL1148" s="7">
        <f t="shared" si="156"/>
        <v>2.803004345644398</v>
      </c>
      <c r="AM1148" s="7">
        <f t="shared" si="157"/>
        <v>-3.71</v>
      </c>
    </row>
    <row r="1149" spans="1:39" x14ac:dyDescent="0.25">
      <c r="A1149" t="s">
        <v>143</v>
      </c>
      <c r="B1149" t="s">
        <v>144</v>
      </c>
      <c r="C1149" s="6">
        <v>40192</v>
      </c>
      <c r="D1149">
        <v>2</v>
      </c>
      <c r="E1149">
        <v>3</v>
      </c>
      <c r="F1149">
        <v>1.4</v>
      </c>
      <c r="G1149">
        <v>1</v>
      </c>
      <c r="H1149">
        <v>1</v>
      </c>
      <c r="I1149">
        <v>1</v>
      </c>
      <c r="J1149">
        <v>21</v>
      </c>
      <c r="K1149">
        <v>2430</v>
      </c>
      <c r="L1149">
        <v>74</v>
      </c>
      <c r="M1149">
        <v>0</v>
      </c>
      <c r="N1149">
        <v>26.61</v>
      </c>
      <c r="O1149">
        <v>0.84</v>
      </c>
      <c r="P1149">
        <v>10</v>
      </c>
      <c r="Q1149">
        <v>454</v>
      </c>
      <c r="R1149">
        <v>25</v>
      </c>
      <c r="S1149">
        <v>2000</v>
      </c>
      <c r="T1149">
        <v>10.33</v>
      </c>
      <c r="U1149">
        <v>0.71</v>
      </c>
      <c r="V1149">
        <v>15</v>
      </c>
      <c r="W1149">
        <v>288</v>
      </c>
      <c r="X1149">
        <v>15</v>
      </c>
      <c r="Y1149">
        <v>750</v>
      </c>
      <c r="Z1149">
        <v>6.18</v>
      </c>
      <c r="AA1149" t="s">
        <v>677</v>
      </c>
      <c r="AD1149">
        <f t="shared" si="150"/>
        <v>46</v>
      </c>
      <c r="AE1149">
        <f t="shared" si="151"/>
        <v>25</v>
      </c>
      <c r="AF1149">
        <f t="shared" si="152"/>
        <v>15</v>
      </c>
      <c r="AG1149" s="7">
        <f t="shared" si="153"/>
        <v>23.217056906959424</v>
      </c>
      <c r="AH1149" s="7">
        <f t="shared" si="154"/>
        <v>6.1819974587496827</v>
      </c>
      <c r="AI1149" s="7"/>
      <c r="AJ1149" s="7"/>
      <c r="AK1149" s="7">
        <f t="shared" si="155"/>
        <v>-3.3929430930405751</v>
      </c>
      <c r="AL1149" s="7">
        <f t="shared" si="156"/>
        <v>-4.1480025412503174</v>
      </c>
      <c r="AM1149" s="7">
        <f t="shared" si="157"/>
        <v>-6.18</v>
      </c>
    </row>
    <row r="1150" spans="1:39" x14ac:dyDescent="0.25">
      <c r="A1150" t="s">
        <v>143</v>
      </c>
      <c r="B1150" t="s">
        <v>144</v>
      </c>
      <c r="C1150" s="6">
        <v>40193</v>
      </c>
      <c r="D1150">
        <v>2</v>
      </c>
      <c r="E1150">
        <v>3</v>
      </c>
      <c r="F1150">
        <v>1.4</v>
      </c>
      <c r="G1150">
        <v>0.8</v>
      </c>
      <c r="H1150">
        <v>1</v>
      </c>
      <c r="I1150">
        <v>1</v>
      </c>
      <c r="J1150">
        <v>24</v>
      </c>
      <c r="K1150">
        <v>2149</v>
      </c>
      <c r="L1150">
        <v>39</v>
      </c>
      <c r="M1150">
        <v>0</v>
      </c>
      <c r="N1150">
        <v>13.72</v>
      </c>
      <c r="O1150">
        <v>0.84</v>
      </c>
      <c r="P1150">
        <v>14</v>
      </c>
      <c r="Q1150">
        <v>1016</v>
      </c>
      <c r="R1150">
        <v>16</v>
      </c>
      <c r="S1150">
        <v>2000</v>
      </c>
      <c r="T1150">
        <v>6.14</v>
      </c>
      <c r="U1150">
        <v>0.71</v>
      </c>
      <c r="V1150">
        <v>2</v>
      </c>
      <c r="W1150">
        <v>409</v>
      </c>
      <c r="X1150">
        <v>2</v>
      </c>
      <c r="Y1150">
        <v>750</v>
      </c>
      <c r="Z1150">
        <v>0</v>
      </c>
      <c r="AB1150" t="s">
        <v>147</v>
      </c>
      <c r="AD1150">
        <f t="shared" si="150"/>
        <v>40</v>
      </c>
      <c r="AE1150">
        <f t="shared" si="151"/>
        <v>16</v>
      </c>
      <c r="AF1150">
        <f t="shared" si="152"/>
        <v>2</v>
      </c>
      <c r="AG1150" s="7">
        <f t="shared" si="153"/>
        <v>20.704438161837086</v>
      </c>
      <c r="AH1150" s="7">
        <f t="shared" si="154"/>
        <v>10.536848230827971</v>
      </c>
      <c r="AI1150" s="7"/>
      <c r="AJ1150" s="7"/>
      <c r="AK1150" s="7">
        <f t="shared" si="155"/>
        <v>6.984438161837085</v>
      </c>
      <c r="AL1150" s="7">
        <f t="shared" si="156"/>
        <v>4.3968482308279713</v>
      </c>
      <c r="AM1150" s="7">
        <f t="shared" si="157"/>
        <v>0</v>
      </c>
    </row>
    <row r="1151" spans="1:39" x14ac:dyDescent="0.25">
      <c r="A1151" t="s">
        <v>143</v>
      </c>
      <c r="B1151" t="s">
        <v>144</v>
      </c>
      <c r="C1151" s="6">
        <v>40193</v>
      </c>
      <c r="D1151">
        <v>2</v>
      </c>
      <c r="E1151">
        <v>3</v>
      </c>
      <c r="F1151">
        <v>1.4</v>
      </c>
      <c r="G1151">
        <v>1</v>
      </c>
      <c r="H1151">
        <v>1</v>
      </c>
      <c r="I1151">
        <v>0.71</v>
      </c>
      <c r="J1151">
        <v>43</v>
      </c>
      <c r="K1151">
        <v>254</v>
      </c>
      <c r="L1151">
        <v>84</v>
      </c>
      <c r="M1151">
        <v>750</v>
      </c>
      <c r="N1151">
        <v>19.62</v>
      </c>
      <c r="O1151">
        <v>0.61</v>
      </c>
      <c r="P1151">
        <v>35</v>
      </c>
      <c r="Q1151">
        <v>132</v>
      </c>
      <c r="R1151">
        <v>44</v>
      </c>
      <c r="S1151">
        <v>300</v>
      </c>
      <c r="T1151">
        <v>11.45</v>
      </c>
      <c r="U1151">
        <v>0.51</v>
      </c>
      <c r="V1151">
        <v>15</v>
      </c>
      <c r="W1151">
        <v>45</v>
      </c>
      <c r="X1151">
        <v>10</v>
      </c>
      <c r="Y1151">
        <v>100</v>
      </c>
      <c r="Z1151">
        <v>3.57</v>
      </c>
      <c r="AB1151" t="s">
        <v>148</v>
      </c>
      <c r="AD1151">
        <f t="shared" si="150"/>
        <v>93</v>
      </c>
      <c r="AE1151">
        <f t="shared" si="151"/>
        <v>50</v>
      </c>
      <c r="AF1151">
        <f t="shared" si="152"/>
        <v>15</v>
      </c>
      <c r="AG1151" s="7">
        <f t="shared" si="153"/>
        <v>9.5599374367573731</v>
      </c>
      <c r="AH1151" s="7">
        <f t="shared" si="154"/>
        <v>3.74</v>
      </c>
      <c r="AI1151" s="7"/>
      <c r="AJ1151" s="7"/>
      <c r="AK1151" s="7">
        <f t="shared" si="155"/>
        <v>-10.060062563242628</v>
      </c>
      <c r="AL1151" s="7">
        <f t="shared" si="156"/>
        <v>-7.7099999999999991</v>
      </c>
      <c r="AM1151" s="7">
        <f t="shared" si="157"/>
        <v>-3.57</v>
      </c>
    </row>
    <row r="1152" spans="1:39" x14ac:dyDescent="0.25">
      <c r="A1152" t="s">
        <v>143</v>
      </c>
      <c r="B1152" t="s">
        <v>144</v>
      </c>
      <c r="C1152" s="6">
        <v>40193</v>
      </c>
      <c r="D1152">
        <v>2</v>
      </c>
      <c r="E1152">
        <v>2</v>
      </c>
      <c r="F1152">
        <v>1.4</v>
      </c>
      <c r="G1152">
        <v>1</v>
      </c>
      <c r="H1152">
        <v>1</v>
      </c>
      <c r="I1152">
        <v>1</v>
      </c>
      <c r="J1152">
        <v>16</v>
      </c>
      <c r="K1152">
        <v>3356</v>
      </c>
      <c r="L1152">
        <v>146</v>
      </c>
      <c r="M1152">
        <v>0</v>
      </c>
      <c r="N1152">
        <v>32.81</v>
      </c>
      <c r="O1152">
        <v>0.84</v>
      </c>
      <c r="P1152">
        <v>10</v>
      </c>
      <c r="Q1152">
        <v>968</v>
      </c>
      <c r="R1152">
        <v>10</v>
      </c>
      <c r="S1152">
        <v>2000</v>
      </c>
      <c r="T1152">
        <v>21.77</v>
      </c>
      <c r="U1152">
        <v>1</v>
      </c>
      <c r="V1152">
        <v>0</v>
      </c>
      <c r="W1152">
        <v>0</v>
      </c>
      <c r="X1152">
        <v>0</v>
      </c>
      <c r="Y1152">
        <v>0</v>
      </c>
      <c r="Z1152">
        <v>0</v>
      </c>
      <c r="AB1152" t="s">
        <v>38</v>
      </c>
      <c r="AD1152">
        <f t="shared" si="150"/>
        <v>26</v>
      </c>
      <c r="AE1152">
        <f t="shared" si="151"/>
        <v>10</v>
      </c>
      <c r="AF1152">
        <f t="shared" si="152"/>
        <v>0</v>
      </c>
      <c r="AG1152" s="7">
        <f t="shared" si="153"/>
        <v>22.231798657931996</v>
      </c>
      <c r="AH1152" s="7">
        <f t="shared" si="154"/>
        <v>9.4802989612719859</v>
      </c>
      <c r="AI1152" s="7"/>
      <c r="AJ1152" s="7"/>
      <c r="AK1152" s="7">
        <f t="shared" si="155"/>
        <v>-10.578201342068006</v>
      </c>
      <c r="AL1152" s="7">
        <f t="shared" si="156"/>
        <v>-12.289701038728014</v>
      </c>
      <c r="AM1152" s="7">
        <f t="shared" si="157"/>
        <v>0</v>
      </c>
    </row>
    <row r="1153" spans="1:39" x14ac:dyDescent="0.25">
      <c r="A1153" t="s">
        <v>143</v>
      </c>
      <c r="B1153" t="s">
        <v>144</v>
      </c>
      <c r="C1153" s="6">
        <v>40194</v>
      </c>
      <c r="D1153">
        <v>2</v>
      </c>
      <c r="E1153">
        <v>3</v>
      </c>
      <c r="F1153">
        <v>1.4</v>
      </c>
      <c r="G1153">
        <v>0.8</v>
      </c>
      <c r="H1153">
        <v>1</v>
      </c>
      <c r="I1153">
        <v>1</v>
      </c>
      <c r="J1153">
        <v>20</v>
      </c>
      <c r="K1153">
        <v>2242</v>
      </c>
      <c r="L1153">
        <v>39</v>
      </c>
      <c r="M1153">
        <v>0</v>
      </c>
      <c r="N1153">
        <v>13.72</v>
      </c>
      <c r="O1153">
        <v>0.84</v>
      </c>
      <c r="P1153">
        <v>11</v>
      </c>
      <c r="Q1153">
        <v>824</v>
      </c>
      <c r="R1153">
        <v>19</v>
      </c>
      <c r="S1153">
        <v>2000</v>
      </c>
      <c r="T1153">
        <v>6.85</v>
      </c>
      <c r="U1153">
        <v>0.71</v>
      </c>
      <c r="V1153">
        <v>11</v>
      </c>
      <c r="W1153">
        <v>368</v>
      </c>
      <c r="X1153">
        <v>9</v>
      </c>
      <c r="Y1153">
        <v>750</v>
      </c>
      <c r="Z1153">
        <v>3.76</v>
      </c>
      <c r="AB1153" t="s">
        <v>118</v>
      </c>
      <c r="AD1153">
        <f t="shared" si="150"/>
        <v>42</v>
      </c>
      <c r="AE1153">
        <f t="shared" si="151"/>
        <v>22</v>
      </c>
      <c r="AF1153">
        <f t="shared" si="152"/>
        <v>11</v>
      </c>
      <c r="AG1153" s="7">
        <f t="shared" si="153"/>
        <v>21.53725316668427</v>
      </c>
      <c r="AH1153" s="7">
        <f t="shared" si="154"/>
        <v>9.8015344931282531</v>
      </c>
      <c r="AI1153" s="7"/>
      <c r="AJ1153" s="7"/>
      <c r="AK1153" s="7">
        <f t="shared" si="155"/>
        <v>7.8172531666842691</v>
      </c>
      <c r="AL1153" s="7">
        <f t="shared" si="156"/>
        <v>2.9515344931282534</v>
      </c>
      <c r="AM1153" s="7">
        <f t="shared" si="157"/>
        <v>-3.76</v>
      </c>
    </row>
    <row r="1154" spans="1:39" x14ac:dyDescent="0.25">
      <c r="A1154" t="s">
        <v>143</v>
      </c>
      <c r="B1154" t="s">
        <v>144</v>
      </c>
      <c r="C1154" s="6">
        <v>40194</v>
      </c>
      <c r="D1154">
        <v>2</v>
      </c>
      <c r="E1154">
        <v>2</v>
      </c>
      <c r="F1154">
        <v>1.4</v>
      </c>
      <c r="G1154">
        <v>1</v>
      </c>
      <c r="H1154">
        <v>1</v>
      </c>
      <c r="I1154">
        <v>1</v>
      </c>
      <c r="J1154">
        <v>14</v>
      </c>
      <c r="K1154">
        <v>3736</v>
      </c>
      <c r="L1154">
        <v>83</v>
      </c>
      <c r="M1154">
        <v>0</v>
      </c>
      <c r="N1154">
        <v>27.66</v>
      </c>
      <c r="O1154">
        <v>0.94</v>
      </c>
      <c r="P1154">
        <v>17</v>
      </c>
      <c r="Q1154">
        <v>2234</v>
      </c>
      <c r="R1154">
        <v>17</v>
      </c>
      <c r="S1154">
        <v>4000</v>
      </c>
      <c r="T1154">
        <v>8.8800000000000008</v>
      </c>
      <c r="U1154">
        <v>0</v>
      </c>
      <c r="V1154">
        <v>0</v>
      </c>
      <c r="W1154">
        <v>0</v>
      </c>
      <c r="X1154">
        <v>0</v>
      </c>
      <c r="Y1154">
        <v>0</v>
      </c>
      <c r="Z1154">
        <v>0</v>
      </c>
      <c r="AB1154" t="s">
        <v>893</v>
      </c>
      <c r="AD1154">
        <f t="shared" ref="AD1154:AD1217" si="158">(J1154+P1154+V1154)</f>
        <v>31</v>
      </c>
      <c r="AE1154">
        <f t="shared" ref="AE1154:AE1217" si="159">(+P1154+V1154)</f>
        <v>17</v>
      </c>
      <c r="AF1154">
        <f t="shared" ref="AF1154:AF1217" si="160">+V1154</f>
        <v>0</v>
      </c>
      <c r="AG1154" s="7">
        <f t="shared" ref="AG1154:AG1217" si="161">(MAX($AN$7,(((LOG10(K1154)^$AN$2))+(K1154/$AN$3)+$AN$4))*(1+((AD1154-32)/100)))+((AD1154&gt;48)*(AD1154-48)*0.1)</f>
        <v>24.540652288165212</v>
      </c>
      <c r="AH1154" s="7">
        <f t="shared" ref="AH1154:AH1217" si="162">MAX($AN$7,(((LOG10(Q1154)^$AN$2))+(Q1154/$AN$3)+$AN$4))*(1+((AE1154-32)/100))+((AE1154&gt;48)*(AE1154-48)*0.1)</f>
        <v>16.61300315667167</v>
      </c>
      <c r="AI1154" s="7"/>
      <c r="AJ1154" s="7"/>
      <c r="AK1154" s="7">
        <f t="shared" ref="AK1154:AK1217" si="163">+AG1154-N1154</f>
        <v>-3.1193477118347879</v>
      </c>
      <c r="AL1154" s="7">
        <f t="shared" ref="AL1154:AL1217" si="164">+AH1154-T1154</f>
        <v>7.7330031566716695</v>
      </c>
      <c r="AM1154" s="7">
        <f t="shared" ref="AM1154:AM1217" si="165">+AI1154-Z1154</f>
        <v>0</v>
      </c>
    </row>
    <row r="1155" spans="1:39" x14ac:dyDescent="0.25">
      <c r="A1155" t="s">
        <v>143</v>
      </c>
      <c r="B1155" t="s">
        <v>144</v>
      </c>
      <c r="C1155" s="6">
        <v>40194</v>
      </c>
      <c r="D1155">
        <v>2</v>
      </c>
      <c r="E1155">
        <v>2</v>
      </c>
      <c r="F1155">
        <v>1.4</v>
      </c>
      <c r="G1155">
        <v>1</v>
      </c>
      <c r="H1155">
        <v>1</v>
      </c>
      <c r="I1155">
        <v>0.84</v>
      </c>
      <c r="J1155">
        <v>9</v>
      </c>
      <c r="K1155">
        <v>802</v>
      </c>
      <c r="L1155">
        <v>14</v>
      </c>
      <c r="M1155">
        <v>2000</v>
      </c>
      <c r="N1155">
        <v>7.08</v>
      </c>
      <c r="O1155">
        <v>0.71</v>
      </c>
      <c r="P1155">
        <v>5</v>
      </c>
      <c r="Q1155">
        <v>341</v>
      </c>
      <c r="R1155">
        <v>5</v>
      </c>
      <c r="S1155">
        <v>750</v>
      </c>
      <c r="T1155">
        <v>3.71</v>
      </c>
      <c r="U1155">
        <v>0</v>
      </c>
      <c r="V1155">
        <v>0</v>
      </c>
      <c r="W1155">
        <v>0</v>
      </c>
      <c r="X1155">
        <v>0</v>
      </c>
      <c r="Y1155">
        <v>0</v>
      </c>
      <c r="Z1155">
        <v>0</v>
      </c>
      <c r="AB1155" t="s">
        <v>894</v>
      </c>
      <c r="AD1155">
        <f t="shared" si="158"/>
        <v>14</v>
      </c>
      <c r="AE1155">
        <f t="shared" si="159"/>
        <v>5</v>
      </c>
      <c r="AF1155">
        <f t="shared" si="160"/>
        <v>0</v>
      </c>
      <c r="AG1155" s="7">
        <f t="shared" si="161"/>
        <v>8.7602543002816464</v>
      </c>
      <c r="AH1155" s="7">
        <f t="shared" si="162"/>
        <v>3.5367512987725522</v>
      </c>
      <c r="AI1155" s="7"/>
      <c r="AJ1155" s="7"/>
      <c r="AK1155" s="7">
        <f t="shared" si="163"/>
        <v>1.6802543002816464</v>
      </c>
      <c r="AL1155" s="7">
        <f t="shared" si="164"/>
        <v>-0.17324870122744773</v>
      </c>
      <c r="AM1155" s="7">
        <f t="shared" si="165"/>
        <v>0</v>
      </c>
    </row>
    <row r="1156" spans="1:39" x14ac:dyDescent="0.25">
      <c r="A1156" t="s">
        <v>143</v>
      </c>
      <c r="B1156" t="s">
        <v>144</v>
      </c>
      <c r="C1156" s="6">
        <v>40195</v>
      </c>
      <c r="D1156">
        <v>2</v>
      </c>
      <c r="E1156">
        <v>3</v>
      </c>
      <c r="F1156">
        <v>1.4</v>
      </c>
      <c r="G1156">
        <v>1</v>
      </c>
      <c r="H1156">
        <v>1</v>
      </c>
      <c r="I1156">
        <v>1</v>
      </c>
      <c r="J1156">
        <v>13</v>
      </c>
      <c r="K1156">
        <v>2394</v>
      </c>
      <c r="L1156">
        <v>35</v>
      </c>
      <c r="M1156">
        <v>0</v>
      </c>
      <c r="N1156">
        <v>15.75</v>
      </c>
      <c r="O1156">
        <v>0.84</v>
      </c>
      <c r="P1156">
        <v>9</v>
      </c>
      <c r="Q1156">
        <v>896</v>
      </c>
      <c r="R1156">
        <v>14</v>
      </c>
      <c r="S1156">
        <v>2000</v>
      </c>
      <c r="T1156">
        <v>7.08</v>
      </c>
      <c r="U1156">
        <v>0.71</v>
      </c>
      <c r="V1156">
        <v>6</v>
      </c>
      <c r="W1156">
        <v>487</v>
      </c>
      <c r="X1156">
        <v>6</v>
      </c>
      <c r="Y1156">
        <v>750</v>
      </c>
      <c r="Z1156">
        <v>3.96</v>
      </c>
      <c r="AB1156" t="s">
        <v>149</v>
      </c>
      <c r="AD1156">
        <f t="shared" si="158"/>
        <v>28</v>
      </c>
      <c r="AE1156">
        <f t="shared" si="159"/>
        <v>15</v>
      </c>
      <c r="AF1156">
        <f t="shared" si="160"/>
        <v>6</v>
      </c>
      <c r="AG1156" s="7">
        <f t="shared" si="161"/>
        <v>19.410298298121994</v>
      </c>
      <c r="AH1156" s="7">
        <f t="shared" si="162"/>
        <v>9.5794428538644354</v>
      </c>
      <c r="AI1156" s="7"/>
      <c r="AJ1156" s="7"/>
      <c r="AK1156" s="7">
        <f t="shared" si="163"/>
        <v>3.6602982981219938</v>
      </c>
      <c r="AL1156" s="7">
        <f t="shared" si="164"/>
        <v>2.4994428538644353</v>
      </c>
      <c r="AM1156" s="7">
        <f t="shared" si="165"/>
        <v>-3.96</v>
      </c>
    </row>
    <row r="1157" spans="1:39" x14ac:dyDescent="0.25">
      <c r="A1157" t="s">
        <v>143</v>
      </c>
      <c r="B1157" t="s">
        <v>144</v>
      </c>
      <c r="C1157" s="6">
        <v>40195</v>
      </c>
      <c r="D1157">
        <v>2</v>
      </c>
      <c r="E1157">
        <v>2</v>
      </c>
      <c r="F1157">
        <v>1.4</v>
      </c>
      <c r="G1157">
        <v>1</v>
      </c>
      <c r="H1157">
        <v>1</v>
      </c>
      <c r="I1157">
        <v>1</v>
      </c>
      <c r="J1157">
        <v>25</v>
      </c>
      <c r="K1157">
        <v>3975</v>
      </c>
      <c r="L1157">
        <v>114</v>
      </c>
      <c r="M1157">
        <v>0</v>
      </c>
      <c r="N1157">
        <v>30.55</v>
      </c>
      <c r="O1157">
        <v>0.94</v>
      </c>
      <c r="P1157">
        <v>17</v>
      </c>
      <c r="Q1157">
        <v>1806</v>
      </c>
      <c r="R1157">
        <v>17</v>
      </c>
      <c r="S1157">
        <v>4000</v>
      </c>
      <c r="T1157">
        <v>22.27</v>
      </c>
      <c r="U1157">
        <v>0</v>
      </c>
      <c r="V1157">
        <v>0</v>
      </c>
      <c r="W1157">
        <v>0</v>
      </c>
      <c r="X1157">
        <v>0</v>
      </c>
      <c r="Y1157">
        <v>0</v>
      </c>
      <c r="Z1157">
        <v>0</v>
      </c>
      <c r="AA1157" t="s">
        <v>1046</v>
      </c>
      <c r="AD1157">
        <f t="shared" si="158"/>
        <v>42</v>
      </c>
      <c r="AE1157">
        <f t="shared" si="159"/>
        <v>17</v>
      </c>
      <c r="AF1157">
        <f t="shared" si="160"/>
        <v>0</v>
      </c>
      <c r="AG1157" s="7">
        <f t="shared" si="161"/>
        <v>28.00231798316144</v>
      </c>
      <c r="AH1157" s="7">
        <f t="shared" si="162"/>
        <v>14.902166688050418</v>
      </c>
      <c r="AI1157" s="7"/>
      <c r="AJ1157" s="7"/>
      <c r="AK1157" s="7">
        <f t="shared" si="163"/>
        <v>-2.5476820168385608</v>
      </c>
      <c r="AL1157" s="7">
        <f t="shared" si="164"/>
        <v>-7.3678333119495818</v>
      </c>
      <c r="AM1157" s="7">
        <f t="shared" si="165"/>
        <v>0</v>
      </c>
    </row>
    <row r="1158" spans="1:39" x14ac:dyDescent="0.25">
      <c r="A1158" t="s">
        <v>143</v>
      </c>
      <c r="B1158" t="s">
        <v>144</v>
      </c>
      <c r="C1158" s="6">
        <v>40195</v>
      </c>
      <c r="D1158">
        <v>2</v>
      </c>
      <c r="E1158">
        <v>2</v>
      </c>
      <c r="F1158">
        <v>1.4</v>
      </c>
      <c r="G1158">
        <v>1</v>
      </c>
      <c r="H1158">
        <v>1</v>
      </c>
      <c r="I1158">
        <v>0.84</v>
      </c>
      <c r="J1158">
        <v>37</v>
      </c>
      <c r="K1158">
        <v>623</v>
      </c>
      <c r="L1158">
        <v>63</v>
      </c>
      <c r="M1158">
        <v>2000</v>
      </c>
      <c r="N1158">
        <v>21.21</v>
      </c>
      <c r="O1158">
        <v>0.71</v>
      </c>
      <c r="P1158">
        <v>26</v>
      </c>
      <c r="Q1158">
        <v>301</v>
      </c>
      <c r="R1158">
        <v>26</v>
      </c>
      <c r="S1158">
        <v>750</v>
      </c>
      <c r="T1158">
        <v>8.9</v>
      </c>
      <c r="U1158">
        <v>0</v>
      </c>
      <c r="V1158">
        <v>0</v>
      </c>
      <c r="W1158">
        <v>0</v>
      </c>
      <c r="X1158">
        <v>0</v>
      </c>
      <c r="Y1158">
        <v>0</v>
      </c>
      <c r="Z1158">
        <v>0</v>
      </c>
      <c r="AA1158" t="s">
        <v>1047</v>
      </c>
      <c r="AD1158">
        <f t="shared" si="158"/>
        <v>63</v>
      </c>
      <c r="AE1158">
        <f t="shared" si="159"/>
        <v>26</v>
      </c>
      <c r="AF1158">
        <f t="shared" si="160"/>
        <v>0</v>
      </c>
      <c r="AG1158" s="7">
        <f t="shared" si="161"/>
        <v>13.049087424393916</v>
      </c>
      <c r="AH1158" s="7">
        <f t="shared" si="162"/>
        <v>3.85891593317259</v>
      </c>
      <c r="AI1158" s="7"/>
      <c r="AJ1158" s="7"/>
      <c r="AK1158" s="7">
        <f t="shared" si="163"/>
        <v>-8.1609125756060852</v>
      </c>
      <c r="AL1158" s="7">
        <f t="shared" si="164"/>
        <v>-5.0410840668274108</v>
      </c>
      <c r="AM1158" s="7">
        <f t="shared" si="165"/>
        <v>0</v>
      </c>
    </row>
    <row r="1159" spans="1:39" x14ac:dyDescent="0.25">
      <c r="A1159" t="s">
        <v>143</v>
      </c>
      <c r="B1159" t="s">
        <v>144</v>
      </c>
      <c r="C1159" s="6">
        <v>40195</v>
      </c>
      <c r="D1159">
        <v>2</v>
      </c>
      <c r="E1159">
        <v>2</v>
      </c>
      <c r="F1159">
        <v>1.4</v>
      </c>
      <c r="G1159">
        <v>0.8</v>
      </c>
      <c r="H1159">
        <v>1</v>
      </c>
      <c r="I1159">
        <v>1</v>
      </c>
      <c r="J1159">
        <v>9</v>
      </c>
      <c r="K1159">
        <v>2855</v>
      </c>
      <c r="L1159">
        <v>12</v>
      </c>
      <c r="M1159">
        <v>0</v>
      </c>
      <c r="N1159">
        <v>6.16</v>
      </c>
      <c r="O1159">
        <v>0.85</v>
      </c>
      <c r="P1159">
        <v>3</v>
      </c>
      <c r="Q1159">
        <v>1478</v>
      </c>
      <c r="R1159">
        <v>4</v>
      </c>
      <c r="S1159">
        <v>2100</v>
      </c>
      <c r="T1159">
        <v>3.33</v>
      </c>
      <c r="U1159">
        <v>0</v>
      </c>
      <c r="V1159">
        <v>0</v>
      </c>
      <c r="W1159">
        <v>0</v>
      </c>
      <c r="X1159">
        <v>0</v>
      </c>
      <c r="Y1159">
        <v>0</v>
      </c>
      <c r="Z1159">
        <v>0</v>
      </c>
      <c r="AA1159" t="s">
        <v>716</v>
      </c>
      <c r="AD1159">
        <f t="shared" si="158"/>
        <v>12</v>
      </c>
      <c r="AE1159">
        <f t="shared" si="159"/>
        <v>3</v>
      </c>
      <c r="AF1159">
        <f t="shared" si="160"/>
        <v>0</v>
      </c>
      <c r="AG1159" s="7">
        <f t="shared" si="161"/>
        <v>17.583653744310553</v>
      </c>
      <c r="AH1159" s="7">
        <f t="shared" si="162"/>
        <v>11.160338327143718</v>
      </c>
      <c r="AI1159" s="7"/>
      <c r="AJ1159" s="7"/>
      <c r="AK1159" s="7">
        <f t="shared" si="163"/>
        <v>11.423653744310553</v>
      </c>
      <c r="AL1159" s="7">
        <f t="shared" si="164"/>
        <v>7.8303383271437177</v>
      </c>
      <c r="AM1159" s="7">
        <f t="shared" si="165"/>
        <v>0</v>
      </c>
    </row>
    <row r="1160" spans="1:39" x14ac:dyDescent="0.25">
      <c r="A1160" t="s">
        <v>143</v>
      </c>
      <c r="B1160" t="s">
        <v>144</v>
      </c>
      <c r="C1160" s="6">
        <v>40195</v>
      </c>
      <c r="D1160">
        <v>2</v>
      </c>
      <c r="E1160">
        <v>1</v>
      </c>
      <c r="F1160">
        <v>1.4</v>
      </c>
      <c r="G1160">
        <v>1</v>
      </c>
      <c r="H1160">
        <v>1</v>
      </c>
      <c r="I1160">
        <v>0.56999999999999995</v>
      </c>
      <c r="J1160">
        <v>4</v>
      </c>
      <c r="K1160">
        <v>84</v>
      </c>
      <c r="L1160">
        <v>5</v>
      </c>
      <c r="M1160">
        <v>200</v>
      </c>
      <c r="N1160">
        <v>2.99</v>
      </c>
      <c r="O1160">
        <v>0</v>
      </c>
      <c r="P1160">
        <v>0</v>
      </c>
      <c r="Q1160">
        <v>0</v>
      </c>
      <c r="R1160">
        <v>0</v>
      </c>
      <c r="S1160">
        <v>0</v>
      </c>
      <c r="T1160">
        <v>0</v>
      </c>
      <c r="U1160">
        <v>0</v>
      </c>
      <c r="V1160">
        <v>0</v>
      </c>
      <c r="W1160">
        <v>0</v>
      </c>
      <c r="X1160">
        <v>0</v>
      </c>
      <c r="Y1160">
        <v>0</v>
      </c>
      <c r="Z1160">
        <v>0</v>
      </c>
      <c r="AA1160" t="s">
        <v>1157</v>
      </c>
      <c r="AD1160">
        <f t="shared" si="158"/>
        <v>4</v>
      </c>
      <c r="AE1160">
        <f t="shared" si="159"/>
        <v>0</v>
      </c>
      <c r="AF1160">
        <f t="shared" si="160"/>
        <v>0</v>
      </c>
      <c r="AG1160" s="7">
        <f t="shared" si="161"/>
        <v>2.16</v>
      </c>
      <c r="AH1160" s="7" t="e">
        <f t="shared" si="162"/>
        <v>#NUM!</v>
      </c>
      <c r="AI1160" s="7"/>
      <c r="AJ1160" s="7"/>
      <c r="AK1160" s="7">
        <f t="shared" si="163"/>
        <v>-0.83000000000000007</v>
      </c>
      <c r="AL1160" s="7" t="e">
        <f t="shared" si="164"/>
        <v>#NUM!</v>
      </c>
      <c r="AM1160" s="7">
        <f t="shared" si="165"/>
        <v>0</v>
      </c>
    </row>
    <row r="1161" spans="1:39" x14ac:dyDescent="0.25">
      <c r="A1161" t="s">
        <v>143</v>
      </c>
      <c r="B1161" t="s">
        <v>144</v>
      </c>
      <c r="C1161" s="6">
        <v>40196</v>
      </c>
      <c r="D1161">
        <v>2</v>
      </c>
      <c r="E1161">
        <v>3</v>
      </c>
      <c r="F1161">
        <v>1.4</v>
      </c>
      <c r="G1161">
        <v>1</v>
      </c>
      <c r="H1161">
        <v>1</v>
      </c>
      <c r="I1161">
        <v>1</v>
      </c>
      <c r="J1161">
        <v>14</v>
      </c>
      <c r="K1161">
        <v>3378</v>
      </c>
      <c r="L1161">
        <v>44</v>
      </c>
      <c r="M1161">
        <v>0</v>
      </c>
      <c r="N1161">
        <v>18.899999999999999</v>
      </c>
      <c r="O1161">
        <v>0.84</v>
      </c>
      <c r="P1161">
        <v>4</v>
      </c>
      <c r="Q1161">
        <v>730</v>
      </c>
      <c r="R1161">
        <v>7</v>
      </c>
      <c r="S1161">
        <v>2000</v>
      </c>
      <c r="T1161">
        <v>5.0199999999999996</v>
      </c>
      <c r="U1161">
        <v>0.71</v>
      </c>
      <c r="V1161">
        <v>4</v>
      </c>
      <c r="W1161">
        <v>343</v>
      </c>
      <c r="X1161">
        <v>3</v>
      </c>
      <c r="Y1161">
        <v>750</v>
      </c>
      <c r="Z1161">
        <v>3.21</v>
      </c>
      <c r="AB1161" t="s">
        <v>150</v>
      </c>
      <c r="AD1161">
        <f t="shared" si="158"/>
        <v>22</v>
      </c>
      <c r="AE1161">
        <f t="shared" si="159"/>
        <v>8</v>
      </c>
      <c r="AF1161">
        <f t="shared" si="160"/>
        <v>4</v>
      </c>
      <c r="AG1161" s="7">
        <f t="shared" si="161"/>
        <v>21.347545226305478</v>
      </c>
      <c r="AH1161" s="7">
        <f t="shared" si="162"/>
        <v>7.5798724988032626</v>
      </c>
      <c r="AI1161" s="7"/>
      <c r="AJ1161" s="7"/>
      <c r="AK1161" s="7">
        <f t="shared" si="163"/>
        <v>2.4475452263054791</v>
      </c>
      <c r="AL1161" s="7">
        <f t="shared" si="164"/>
        <v>2.5598724988032631</v>
      </c>
      <c r="AM1161" s="7">
        <f t="shared" si="165"/>
        <v>-3.21</v>
      </c>
    </row>
    <row r="1162" spans="1:39" x14ac:dyDescent="0.25">
      <c r="A1162" t="s">
        <v>143</v>
      </c>
      <c r="B1162" t="s">
        <v>144</v>
      </c>
      <c r="C1162" s="6">
        <v>40196</v>
      </c>
      <c r="D1162">
        <v>2</v>
      </c>
      <c r="E1162">
        <v>3</v>
      </c>
      <c r="F1162">
        <v>1.4</v>
      </c>
      <c r="G1162">
        <v>0.8</v>
      </c>
      <c r="H1162">
        <v>1</v>
      </c>
      <c r="I1162">
        <v>1</v>
      </c>
      <c r="J1162">
        <v>9</v>
      </c>
      <c r="K1162">
        <v>1519</v>
      </c>
      <c r="L1162">
        <v>24</v>
      </c>
      <c r="M1162">
        <v>0</v>
      </c>
      <c r="N1162">
        <v>9.52</v>
      </c>
      <c r="O1162">
        <v>0.84</v>
      </c>
      <c r="P1162">
        <v>9</v>
      </c>
      <c r="Q1162">
        <v>805</v>
      </c>
      <c r="R1162">
        <v>15</v>
      </c>
      <c r="S1162">
        <v>2000</v>
      </c>
      <c r="T1162">
        <v>5.9</v>
      </c>
      <c r="U1162">
        <v>0.71</v>
      </c>
      <c r="V1162">
        <v>7</v>
      </c>
      <c r="W1162">
        <v>344</v>
      </c>
      <c r="X1162">
        <v>7</v>
      </c>
      <c r="Y1162">
        <v>750</v>
      </c>
      <c r="Z1162">
        <v>3.36</v>
      </c>
      <c r="AB1162" t="s">
        <v>151</v>
      </c>
      <c r="AD1162">
        <f t="shared" si="158"/>
        <v>25</v>
      </c>
      <c r="AE1162">
        <f t="shared" si="159"/>
        <v>16</v>
      </c>
      <c r="AF1162">
        <f t="shared" si="160"/>
        <v>7</v>
      </c>
      <c r="AG1162" s="7">
        <f t="shared" si="161"/>
        <v>14.844248602299174</v>
      </c>
      <c r="AH1162" s="7">
        <f t="shared" si="162"/>
        <v>8.9978792265745007</v>
      </c>
      <c r="AI1162" s="7"/>
      <c r="AJ1162" s="7"/>
      <c r="AK1162" s="7">
        <f t="shared" si="163"/>
        <v>5.3242486022991748</v>
      </c>
      <c r="AL1162" s="7">
        <f t="shared" si="164"/>
        <v>3.0978792265745003</v>
      </c>
      <c r="AM1162" s="7">
        <f t="shared" si="165"/>
        <v>-3.36</v>
      </c>
    </row>
    <row r="1163" spans="1:39" x14ac:dyDescent="0.25">
      <c r="A1163" t="s">
        <v>354</v>
      </c>
      <c r="B1163" t="s">
        <v>355</v>
      </c>
      <c r="C1163" s="6">
        <v>40330</v>
      </c>
      <c r="D1163">
        <v>2</v>
      </c>
      <c r="E1163">
        <v>3</v>
      </c>
      <c r="F1163">
        <v>1.4</v>
      </c>
      <c r="G1163">
        <v>1</v>
      </c>
      <c r="H1163">
        <v>1</v>
      </c>
      <c r="I1163">
        <v>1</v>
      </c>
      <c r="J1163">
        <v>11</v>
      </c>
      <c r="K1163">
        <v>2681</v>
      </c>
      <c r="L1163">
        <v>57</v>
      </c>
      <c r="M1163">
        <v>0</v>
      </c>
      <c r="N1163">
        <v>23.45</v>
      </c>
      <c r="O1163">
        <v>0.84</v>
      </c>
      <c r="P1163">
        <v>4</v>
      </c>
      <c r="Q1163">
        <v>701</v>
      </c>
      <c r="R1163">
        <v>10</v>
      </c>
      <c r="S1163">
        <v>2000</v>
      </c>
      <c r="T1163">
        <v>5.9</v>
      </c>
      <c r="U1163">
        <v>0.71</v>
      </c>
      <c r="V1163">
        <v>7</v>
      </c>
      <c r="W1163">
        <v>310</v>
      </c>
      <c r="X1163">
        <v>6</v>
      </c>
      <c r="Y1163">
        <v>750</v>
      </c>
      <c r="Z1163">
        <v>3.96</v>
      </c>
      <c r="AB1163" t="s">
        <v>154</v>
      </c>
      <c r="AD1163">
        <f t="shared" si="158"/>
        <v>22</v>
      </c>
      <c r="AE1163">
        <f t="shared" si="159"/>
        <v>11</v>
      </c>
      <c r="AF1163">
        <f t="shared" si="160"/>
        <v>7</v>
      </c>
      <c r="AG1163" s="7">
        <f t="shared" si="161"/>
        <v>19.209381180144579</v>
      </c>
      <c r="AH1163" s="7">
        <f t="shared" si="162"/>
        <v>7.6416094786413744</v>
      </c>
      <c r="AI1163" s="7"/>
      <c r="AJ1163" s="7"/>
      <c r="AK1163" s="7">
        <f t="shared" si="163"/>
        <v>-4.2406188198554204</v>
      </c>
      <c r="AL1163" s="7">
        <f t="shared" si="164"/>
        <v>1.7416094786413741</v>
      </c>
      <c r="AM1163" s="7">
        <f t="shared" si="165"/>
        <v>-3.96</v>
      </c>
    </row>
    <row r="1164" spans="1:39" x14ac:dyDescent="0.25">
      <c r="A1164" t="s">
        <v>354</v>
      </c>
      <c r="B1164" t="s">
        <v>356</v>
      </c>
      <c r="C1164" s="6">
        <v>40330</v>
      </c>
      <c r="D1164">
        <v>2</v>
      </c>
      <c r="E1164">
        <v>3</v>
      </c>
      <c r="F1164">
        <v>1.4</v>
      </c>
      <c r="G1164">
        <v>0.8</v>
      </c>
      <c r="H1164">
        <v>1</v>
      </c>
      <c r="I1164">
        <v>1</v>
      </c>
      <c r="J1164">
        <v>17</v>
      </c>
      <c r="K1164">
        <v>1749</v>
      </c>
      <c r="L1164">
        <v>38</v>
      </c>
      <c r="M1164">
        <v>0</v>
      </c>
      <c r="N1164">
        <v>13.44</v>
      </c>
      <c r="O1164">
        <v>0.84</v>
      </c>
      <c r="P1164">
        <v>13</v>
      </c>
      <c r="Q1164">
        <v>693</v>
      </c>
      <c r="R1164">
        <v>23</v>
      </c>
      <c r="S1164">
        <v>2000</v>
      </c>
      <c r="T1164">
        <v>7.79</v>
      </c>
      <c r="U1164">
        <v>0.71</v>
      </c>
      <c r="V1164">
        <v>12</v>
      </c>
      <c r="W1164">
        <v>271</v>
      </c>
      <c r="X1164">
        <v>11</v>
      </c>
      <c r="Y1164">
        <v>750</v>
      </c>
      <c r="Z1164">
        <v>4.1500000000000004</v>
      </c>
      <c r="AB1164" t="s">
        <v>109</v>
      </c>
      <c r="AD1164">
        <f t="shared" si="158"/>
        <v>42</v>
      </c>
      <c r="AE1164">
        <f t="shared" si="159"/>
        <v>25</v>
      </c>
      <c r="AF1164">
        <f t="shared" si="160"/>
        <v>12</v>
      </c>
      <c r="AG1164" s="7">
        <f t="shared" si="161"/>
        <v>18.960028119387761</v>
      </c>
      <c r="AH1164" s="7">
        <f t="shared" si="162"/>
        <v>8.9171972414145202</v>
      </c>
      <c r="AI1164" s="7"/>
      <c r="AJ1164" s="7"/>
      <c r="AK1164" s="7">
        <f t="shared" si="163"/>
        <v>5.5200281193877618</v>
      </c>
      <c r="AL1164" s="7">
        <f t="shared" si="164"/>
        <v>1.1271972414145202</v>
      </c>
      <c r="AM1164" s="7">
        <f t="shared" si="165"/>
        <v>-4.1500000000000004</v>
      </c>
    </row>
    <row r="1165" spans="1:39" x14ac:dyDescent="0.25">
      <c r="A1165" t="s">
        <v>354</v>
      </c>
      <c r="B1165" t="s">
        <v>356</v>
      </c>
      <c r="C1165" s="6">
        <v>40331</v>
      </c>
      <c r="D1165">
        <v>2</v>
      </c>
      <c r="E1165">
        <v>3</v>
      </c>
      <c r="F1165">
        <v>1.4</v>
      </c>
      <c r="G1165">
        <v>1</v>
      </c>
      <c r="H1165">
        <v>1</v>
      </c>
      <c r="I1165">
        <v>1</v>
      </c>
      <c r="J1165">
        <v>14</v>
      </c>
      <c r="K1165">
        <v>2749</v>
      </c>
      <c r="L1165">
        <v>69</v>
      </c>
      <c r="M1165">
        <v>0</v>
      </c>
      <c r="N1165">
        <v>25.97</v>
      </c>
      <c r="O1165">
        <v>0.84</v>
      </c>
      <c r="P1165">
        <v>5</v>
      </c>
      <c r="Q1165">
        <v>595</v>
      </c>
      <c r="R1165">
        <v>10</v>
      </c>
      <c r="S1165">
        <v>2000</v>
      </c>
      <c r="T1165">
        <v>5.9</v>
      </c>
      <c r="U1165">
        <v>0.71</v>
      </c>
      <c r="V1165">
        <v>6</v>
      </c>
      <c r="W1165">
        <v>300</v>
      </c>
      <c r="X1165">
        <v>6</v>
      </c>
      <c r="Y1165">
        <v>750</v>
      </c>
      <c r="Z1165">
        <v>3.96</v>
      </c>
      <c r="AB1165" t="s">
        <v>357</v>
      </c>
      <c r="AD1165">
        <f t="shared" si="158"/>
        <v>25</v>
      </c>
      <c r="AE1165">
        <f t="shared" si="159"/>
        <v>11</v>
      </c>
      <c r="AF1165">
        <f t="shared" si="160"/>
        <v>6</v>
      </c>
      <c r="AG1165" s="7">
        <f t="shared" si="161"/>
        <v>20.084334907083882</v>
      </c>
      <c r="AH1165" s="7">
        <f t="shared" si="162"/>
        <v>6.7065109023611775</v>
      </c>
      <c r="AI1165" s="7"/>
      <c r="AJ1165" s="7"/>
      <c r="AK1165" s="7">
        <f t="shared" si="163"/>
        <v>-5.8856650929161169</v>
      </c>
      <c r="AL1165" s="7">
        <f t="shared" si="164"/>
        <v>0.80651090236117717</v>
      </c>
      <c r="AM1165" s="7">
        <f t="shared" si="165"/>
        <v>-3.96</v>
      </c>
    </row>
    <row r="1166" spans="1:39" x14ac:dyDescent="0.25">
      <c r="A1166" t="s">
        <v>354</v>
      </c>
      <c r="B1166" t="s">
        <v>356</v>
      </c>
      <c r="C1166" s="6">
        <v>40331</v>
      </c>
      <c r="D1166">
        <v>2</v>
      </c>
      <c r="E1166">
        <v>3</v>
      </c>
      <c r="F1166">
        <v>1.4</v>
      </c>
      <c r="G1166">
        <v>0.8</v>
      </c>
      <c r="H1166">
        <v>1</v>
      </c>
      <c r="I1166">
        <v>1</v>
      </c>
      <c r="J1166">
        <v>20</v>
      </c>
      <c r="K1166">
        <v>1848</v>
      </c>
      <c r="L1166">
        <v>46</v>
      </c>
      <c r="M1166">
        <v>0</v>
      </c>
      <c r="N1166">
        <v>15.68</v>
      </c>
      <c r="O1166">
        <v>0.84</v>
      </c>
      <c r="P1166">
        <v>15</v>
      </c>
      <c r="Q1166">
        <v>676</v>
      </c>
      <c r="R1166">
        <v>27</v>
      </c>
      <c r="S1166">
        <v>2000</v>
      </c>
      <c r="T1166">
        <v>8.74</v>
      </c>
      <c r="U1166">
        <v>0.71</v>
      </c>
      <c r="V1166">
        <v>14</v>
      </c>
      <c r="W1166">
        <v>300</v>
      </c>
      <c r="X1166">
        <v>13</v>
      </c>
      <c r="Y1166">
        <v>750</v>
      </c>
      <c r="Z1166">
        <v>4.55</v>
      </c>
      <c r="AB1166" t="s">
        <v>159</v>
      </c>
      <c r="AD1166">
        <f t="shared" si="158"/>
        <v>49</v>
      </c>
      <c r="AE1166">
        <f t="shared" si="159"/>
        <v>29</v>
      </c>
      <c r="AF1166">
        <f t="shared" si="160"/>
        <v>14</v>
      </c>
      <c r="AG1166" s="7">
        <f t="shared" si="161"/>
        <v>20.861789469108651</v>
      </c>
      <c r="AH1166" s="7">
        <f t="shared" si="162"/>
        <v>9.1241249031966127</v>
      </c>
      <c r="AI1166" s="7"/>
      <c r="AJ1166" s="7"/>
      <c r="AK1166" s="7">
        <f t="shared" si="163"/>
        <v>5.1817894691086508</v>
      </c>
      <c r="AL1166" s="7">
        <f t="shared" si="164"/>
        <v>0.38412490319661252</v>
      </c>
      <c r="AM1166" s="7">
        <f t="shared" si="165"/>
        <v>-4.55</v>
      </c>
    </row>
    <row r="1167" spans="1:39" x14ac:dyDescent="0.25">
      <c r="A1167" t="s">
        <v>354</v>
      </c>
      <c r="B1167" t="s">
        <v>355</v>
      </c>
      <c r="C1167" s="6">
        <v>40331</v>
      </c>
      <c r="D1167">
        <v>2</v>
      </c>
      <c r="E1167">
        <v>3</v>
      </c>
      <c r="F1167">
        <v>1.4</v>
      </c>
      <c r="G1167">
        <v>1</v>
      </c>
      <c r="H1167">
        <v>1</v>
      </c>
      <c r="I1167">
        <v>1</v>
      </c>
      <c r="J1167">
        <v>5</v>
      </c>
      <c r="K1167">
        <v>1982</v>
      </c>
      <c r="L1167">
        <v>22</v>
      </c>
      <c r="M1167">
        <v>0</v>
      </c>
      <c r="N1167">
        <v>11.2</v>
      </c>
      <c r="O1167">
        <v>0.84</v>
      </c>
      <c r="P1167">
        <v>4</v>
      </c>
      <c r="Q1167">
        <v>636</v>
      </c>
      <c r="R1167">
        <v>18</v>
      </c>
      <c r="S1167">
        <v>2000</v>
      </c>
      <c r="T1167">
        <v>8.27</v>
      </c>
      <c r="U1167">
        <v>0.71</v>
      </c>
      <c r="V1167">
        <v>13</v>
      </c>
      <c r="W1167">
        <v>400</v>
      </c>
      <c r="X1167">
        <v>14</v>
      </c>
      <c r="Y1167">
        <v>750</v>
      </c>
      <c r="Z1167">
        <v>5.93</v>
      </c>
      <c r="AA1167" t="s">
        <v>757</v>
      </c>
      <c r="AD1167">
        <f t="shared" si="158"/>
        <v>22</v>
      </c>
      <c r="AE1167">
        <f t="shared" si="159"/>
        <v>17</v>
      </c>
      <c r="AF1167">
        <f t="shared" si="160"/>
        <v>13</v>
      </c>
      <c r="AG1167" s="7">
        <f t="shared" si="161"/>
        <v>16.560683672685318</v>
      </c>
      <c r="AH1167" s="7">
        <f t="shared" si="162"/>
        <v>7.6195610518860493</v>
      </c>
      <c r="AI1167" s="7"/>
      <c r="AJ1167" s="7"/>
      <c r="AK1167" s="7">
        <f t="shared" si="163"/>
        <v>5.3606836726853189</v>
      </c>
      <c r="AL1167" s="7">
        <f t="shared" si="164"/>
        <v>-0.65043894811395031</v>
      </c>
      <c r="AM1167" s="7">
        <f t="shared" si="165"/>
        <v>-5.93</v>
      </c>
    </row>
    <row r="1168" spans="1:39" x14ac:dyDescent="0.25">
      <c r="A1168" t="s">
        <v>354</v>
      </c>
      <c r="B1168" t="s">
        <v>356</v>
      </c>
      <c r="C1168" s="6">
        <v>40332</v>
      </c>
      <c r="D1168">
        <v>2</v>
      </c>
      <c r="E1168">
        <v>3</v>
      </c>
      <c r="F1168">
        <v>1.4</v>
      </c>
      <c r="G1168">
        <v>1</v>
      </c>
      <c r="H1168">
        <v>1</v>
      </c>
      <c r="I1168">
        <v>1</v>
      </c>
      <c r="J1168">
        <v>14</v>
      </c>
      <c r="K1168">
        <v>2378</v>
      </c>
      <c r="L1168">
        <v>71</v>
      </c>
      <c r="M1168">
        <v>0</v>
      </c>
      <c r="N1168">
        <v>26.23</v>
      </c>
      <c r="O1168">
        <v>0.84</v>
      </c>
      <c r="P1168">
        <v>8</v>
      </c>
      <c r="Q1168">
        <v>733</v>
      </c>
      <c r="R1168">
        <v>12</v>
      </c>
      <c r="S1168">
        <v>2000</v>
      </c>
      <c r="T1168">
        <v>6.49</v>
      </c>
      <c r="U1168">
        <v>0.71</v>
      </c>
      <c r="V1168">
        <v>6</v>
      </c>
      <c r="W1168">
        <v>322</v>
      </c>
      <c r="X1168">
        <v>4</v>
      </c>
      <c r="Y1168">
        <v>750</v>
      </c>
      <c r="Z1168">
        <v>3.46</v>
      </c>
      <c r="AB1168" t="s">
        <v>358</v>
      </c>
      <c r="AD1168">
        <f t="shared" si="158"/>
        <v>28</v>
      </c>
      <c r="AE1168">
        <f t="shared" si="159"/>
        <v>14</v>
      </c>
      <c r="AF1168">
        <f t="shared" si="160"/>
        <v>6</v>
      </c>
      <c r="AG1168" s="7">
        <f t="shared" si="161"/>
        <v>19.347132089585372</v>
      </c>
      <c r="AH1168" s="7">
        <f t="shared" si="162"/>
        <v>8.2033653052357458</v>
      </c>
      <c r="AI1168" s="7"/>
      <c r="AJ1168" s="7"/>
      <c r="AK1168" s="7">
        <f t="shared" si="163"/>
        <v>-6.8828679104146282</v>
      </c>
      <c r="AL1168" s="7">
        <f t="shared" si="164"/>
        <v>1.7133653052357456</v>
      </c>
      <c r="AM1168" s="7">
        <f t="shared" si="165"/>
        <v>-3.46</v>
      </c>
    </row>
    <row r="1169" spans="1:39" x14ac:dyDescent="0.25">
      <c r="A1169" t="s">
        <v>354</v>
      </c>
      <c r="B1169" t="s">
        <v>356</v>
      </c>
      <c r="C1169" s="6">
        <v>40332</v>
      </c>
      <c r="D1169">
        <v>2</v>
      </c>
      <c r="E1169">
        <v>3</v>
      </c>
      <c r="F1169">
        <v>1.4</v>
      </c>
      <c r="G1169">
        <v>0.8</v>
      </c>
      <c r="H1169">
        <v>1</v>
      </c>
      <c r="I1169">
        <v>1</v>
      </c>
      <c r="J1169">
        <v>19</v>
      </c>
      <c r="K1169">
        <v>1729</v>
      </c>
      <c r="L1169">
        <v>45</v>
      </c>
      <c r="M1169">
        <v>0</v>
      </c>
      <c r="N1169">
        <v>15.4</v>
      </c>
      <c r="O1169">
        <v>0.84</v>
      </c>
      <c r="P1169">
        <v>12</v>
      </c>
      <c r="Q1169">
        <v>630</v>
      </c>
      <c r="R1169">
        <v>27</v>
      </c>
      <c r="S1169">
        <v>2000</v>
      </c>
      <c r="T1169">
        <v>8.74</v>
      </c>
      <c r="U1169">
        <v>0.71</v>
      </c>
      <c r="V1169">
        <v>15</v>
      </c>
      <c r="W1169">
        <v>302</v>
      </c>
      <c r="X1169">
        <v>14</v>
      </c>
      <c r="Y1169">
        <v>750</v>
      </c>
      <c r="Z1169">
        <v>4.75</v>
      </c>
      <c r="AB1169" t="s">
        <v>359</v>
      </c>
      <c r="AD1169">
        <f t="shared" si="158"/>
        <v>46</v>
      </c>
      <c r="AE1169">
        <f t="shared" si="159"/>
        <v>27</v>
      </c>
      <c r="AF1169">
        <f t="shared" si="160"/>
        <v>15</v>
      </c>
      <c r="AG1169" s="7">
        <f t="shared" si="161"/>
        <v>19.529223238233016</v>
      </c>
      <c r="AH1169" s="7">
        <f t="shared" si="162"/>
        <v>8.4513124549028955</v>
      </c>
      <c r="AI1169" s="7"/>
      <c r="AJ1169" s="7"/>
      <c r="AK1169" s="7">
        <f t="shared" si="163"/>
        <v>4.1292232382330152</v>
      </c>
      <c r="AL1169" s="7">
        <f t="shared" si="164"/>
        <v>-0.2886875450971047</v>
      </c>
      <c r="AM1169" s="7">
        <f t="shared" si="165"/>
        <v>-4.75</v>
      </c>
    </row>
    <row r="1170" spans="1:39" x14ac:dyDescent="0.25">
      <c r="A1170" t="s">
        <v>354</v>
      </c>
      <c r="B1170" t="s">
        <v>356</v>
      </c>
      <c r="C1170" s="6">
        <v>40333</v>
      </c>
      <c r="D1170">
        <v>2</v>
      </c>
      <c r="E1170">
        <v>3</v>
      </c>
      <c r="F1170">
        <v>1.4</v>
      </c>
      <c r="G1170">
        <v>1</v>
      </c>
      <c r="H1170">
        <v>1</v>
      </c>
      <c r="I1170">
        <v>1</v>
      </c>
      <c r="J1170">
        <v>15</v>
      </c>
      <c r="K1170">
        <v>3254</v>
      </c>
      <c r="L1170">
        <v>63</v>
      </c>
      <c r="M1170">
        <v>0</v>
      </c>
      <c r="N1170">
        <v>25.14</v>
      </c>
      <c r="O1170">
        <v>0.84</v>
      </c>
      <c r="P1170">
        <v>5</v>
      </c>
      <c r="Q1170">
        <v>895</v>
      </c>
      <c r="R1170">
        <v>8</v>
      </c>
      <c r="S1170">
        <v>2000</v>
      </c>
      <c r="T1170">
        <v>5.31</v>
      </c>
      <c r="U1170">
        <v>0.71</v>
      </c>
      <c r="V1170">
        <v>3</v>
      </c>
      <c r="W1170">
        <v>339</v>
      </c>
      <c r="X1170">
        <v>3</v>
      </c>
      <c r="Y1170">
        <v>750</v>
      </c>
      <c r="Z1170">
        <v>3.21</v>
      </c>
      <c r="AB1170" t="s">
        <v>360</v>
      </c>
      <c r="AD1170">
        <f t="shared" si="158"/>
        <v>23</v>
      </c>
      <c r="AE1170">
        <f t="shared" si="159"/>
        <v>8</v>
      </c>
      <c r="AF1170">
        <f t="shared" si="160"/>
        <v>3</v>
      </c>
      <c r="AG1170" s="7">
        <f t="shared" si="161"/>
        <v>21.228248817534013</v>
      </c>
      <c r="AH1170" s="7">
        <f t="shared" si="162"/>
        <v>8.7648751887340648</v>
      </c>
      <c r="AI1170" s="7"/>
      <c r="AJ1170" s="7"/>
      <c r="AK1170" s="7">
        <f t="shared" si="163"/>
        <v>-3.9117511824659879</v>
      </c>
      <c r="AL1170" s="7">
        <f t="shared" si="164"/>
        <v>3.4548751887340652</v>
      </c>
      <c r="AM1170" s="7">
        <f t="shared" si="165"/>
        <v>-3.21</v>
      </c>
    </row>
    <row r="1171" spans="1:39" x14ac:dyDescent="0.25">
      <c r="A1171" t="s">
        <v>354</v>
      </c>
      <c r="B1171" t="s">
        <v>356</v>
      </c>
      <c r="C1171" s="6">
        <v>40333</v>
      </c>
      <c r="D1171">
        <v>2</v>
      </c>
      <c r="E1171">
        <v>3</v>
      </c>
      <c r="F1171">
        <v>1.4</v>
      </c>
      <c r="G1171">
        <v>0.8</v>
      </c>
      <c r="H1171">
        <v>1</v>
      </c>
      <c r="I1171">
        <v>1</v>
      </c>
      <c r="J1171">
        <v>17</v>
      </c>
      <c r="K1171">
        <v>1764</v>
      </c>
      <c r="L1171">
        <v>41</v>
      </c>
      <c r="M1171">
        <v>0</v>
      </c>
      <c r="N1171">
        <v>14.28</v>
      </c>
      <c r="O1171">
        <v>0.84</v>
      </c>
      <c r="P1171">
        <v>17</v>
      </c>
      <c r="Q1171">
        <v>836</v>
      </c>
      <c r="R1171">
        <v>25</v>
      </c>
      <c r="S1171">
        <v>2000</v>
      </c>
      <c r="T1171">
        <v>8.27</v>
      </c>
      <c r="U1171">
        <v>0.71</v>
      </c>
      <c r="V1171">
        <v>9</v>
      </c>
      <c r="W1171">
        <v>310</v>
      </c>
      <c r="X1171">
        <v>8</v>
      </c>
      <c r="Y1171">
        <v>750</v>
      </c>
      <c r="Z1171">
        <v>3.56</v>
      </c>
      <c r="AB1171" t="s">
        <v>361</v>
      </c>
      <c r="AD1171">
        <f t="shared" si="158"/>
        <v>43</v>
      </c>
      <c r="AE1171">
        <f t="shared" si="159"/>
        <v>26</v>
      </c>
      <c r="AF1171">
        <f t="shared" si="160"/>
        <v>9</v>
      </c>
      <c r="AG1171" s="7">
        <f t="shared" si="161"/>
        <v>19.219530115766378</v>
      </c>
      <c r="AH1171" s="7">
        <f t="shared" si="162"/>
        <v>10.34184171442126</v>
      </c>
      <c r="AI1171" s="7"/>
      <c r="AJ1171" s="7"/>
      <c r="AK1171" s="7">
        <f t="shared" si="163"/>
        <v>4.9395301157663791</v>
      </c>
      <c r="AL1171" s="7">
        <f t="shared" si="164"/>
        <v>2.0718417144212609</v>
      </c>
      <c r="AM1171" s="7">
        <f t="shared" si="165"/>
        <v>-3.56</v>
      </c>
    </row>
    <row r="1172" spans="1:39" x14ac:dyDescent="0.25">
      <c r="A1172" t="s">
        <v>354</v>
      </c>
      <c r="B1172" t="s">
        <v>355</v>
      </c>
      <c r="C1172" s="6">
        <v>40333</v>
      </c>
      <c r="D1172">
        <v>2</v>
      </c>
      <c r="E1172">
        <v>3</v>
      </c>
      <c r="F1172">
        <v>1.4</v>
      </c>
      <c r="G1172">
        <v>1</v>
      </c>
      <c r="H1172">
        <v>1</v>
      </c>
      <c r="I1172">
        <v>1</v>
      </c>
      <c r="J1172">
        <v>6</v>
      </c>
      <c r="K1172">
        <v>2310</v>
      </c>
      <c r="L1172">
        <v>20</v>
      </c>
      <c r="M1172">
        <v>0</v>
      </c>
      <c r="N1172">
        <v>10.5</v>
      </c>
      <c r="O1172">
        <v>0.84</v>
      </c>
      <c r="P1172">
        <v>2</v>
      </c>
      <c r="Q1172">
        <v>474</v>
      </c>
      <c r="R1172">
        <v>15</v>
      </c>
      <c r="S1172">
        <v>2000</v>
      </c>
      <c r="T1172">
        <v>7.38</v>
      </c>
      <c r="U1172">
        <v>0.71</v>
      </c>
      <c r="V1172">
        <v>12</v>
      </c>
      <c r="W1172">
        <v>363</v>
      </c>
      <c r="X1172">
        <v>13</v>
      </c>
      <c r="Y1172">
        <v>750</v>
      </c>
      <c r="Z1172">
        <v>5.69</v>
      </c>
      <c r="AA1172" t="s">
        <v>758</v>
      </c>
      <c r="AD1172">
        <f t="shared" si="158"/>
        <v>20</v>
      </c>
      <c r="AE1172">
        <f t="shared" si="159"/>
        <v>14</v>
      </c>
      <c r="AF1172">
        <f t="shared" si="160"/>
        <v>12</v>
      </c>
      <c r="AG1172" s="7">
        <f t="shared" si="161"/>
        <v>17.485282514137069</v>
      </c>
      <c r="AH1172" s="7">
        <f t="shared" si="162"/>
        <v>5.6840547724168085</v>
      </c>
      <c r="AI1172" s="7"/>
      <c r="AJ1172" s="7"/>
      <c r="AK1172" s="7">
        <f t="shared" si="163"/>
        <v>6.9852825141370687</v>
      </c>
      <c r="AL1172" s="7">
        <f t="shared" si="164"/>
        <v>-1.6959452275831914</v>
      </c>
      <c r="AM1172" s="7">
        <f t="shared" si="165"/>
        <v>-5.69</v>
      </c>
    </row>
    <row r="1173" spans="1:39" x14ac:dyDescent="0.25">
      <c r="A1173" t="s">
        <v>354</v>
      </c>
      <c r="B1173" t="s">
        <v>356</v>
      </c>
      <c r="C1173" s="6">
        <v>40334</v>
      </c>
      <c r="D1173">
        <v>2</v>
      </c>
      <c r="E1173">
        <v>3</v>
      </c>
      <c r="F1173">
        <v>1.4</v>
      </c>
      <c r="G1173">
        <v>1</v>
      </c>
      <c r="H1173">
        <v>1</v>
      </c>
      <c r="I1173">
        <v>1</v>
      </c>
      <c r="J1173">
        <v>13</v>
      </c>
      <c r="K1173">
        <v>1463</v>
      </c>
      <c r="L1173">
        <v>40</v>
      </c>
      <c r="M1173">
        <v>0</v>
      </c>
      <c r="N1173">
        <v>17.5</v>
      </c>
      <c r="O1173">
        <v>0.84</v>
      </c>
      <c r="P1173">
        <v>12</v>
      </c>
      <c r="Q1173">
        <v>605</v>
      </c>
      <c r="R1173">
        <v>29</v>
      </c>
      <c r="S1173">
        <v>2000</v>
      </c>
      <c r="T1173">
        <v>11.51</v>
      </c>
      <c r="U1173">
        <v>0.71</v>
      </c>
      <c r="V1173">
        <v>18</v>
      </c>
      <c r="W1173">
        <v>308</v>
      </c>
      <c r="X1173">
        <v>17</v>
      </c>
      <c r="Y1173">
        <v>750</v>
      </c>
      <c r="Z1173">
        <v>6.68</v>
      </c>
      <c r="AB1173" t="s">
        <v>362</v>
      </c>
      <c r="AD1173">
        <f t="shared" si="158"/>
        <v>43</v>
      </c>
      <c r="AE1173">
        <f t="shared" si="159"/>
        <v>30</v>
      </c>
      <c r="AF1173">
        <f t="shared" si="160"/>
        <v>18</v>
      </c>
      <c r="AG1173" s="7">
        <f t="shared" si="161"/>
        <v>17.347819418904358</v>
      </c>
      <c r="AH1173" s="7">
        <f t="shared" si="162"/>
        <v>8.4351085986024259</v>
      </c>
      <c r="AI1173" s="7"/>
      <c r="AJ1173" s="7"/>
      <c r="AK1173" s="7">
        <f t="shared" si="163"/>
        <v>-0.15218058109564225</v>
      </c>
      <c r="AL1173" s="7">
        <f t="shared" si="164"/>
        <v>-3.0748914013975739</v>
      </c>
      <c r="AM1173" s="7">
        <f t="shared" si="165"/>
        <v>-6.68</v>
      </c>
    </row>
    <row r="1174" spans="1:39" x14ac:dyDescent="0.25">
      <c r="A1174" t="s">
        <v>354</v>
      </c>
      <c r="B1174" t="s">
        <v>356</v>
      </c>
      <c r="C1174" s="6">
        <v>40334</v>
      </c>
      <c r="D1174">
        <v>2</v>
      </c>
      <c r="E1174">
        <v>3</v>
      </c>
      <c r="F1174">
        <v>1.4</v>
      </c>
      <c r="G1174">
        <v>0.8</v>
      </c>
      <c r="H1174">
        <v>1</v>
      </c>
      <c r="I1174">
        <v>1</v>
      </c>
      <c r="J1174">
        <v>12</v>
      </c>
      <c r="K1174">
        <v>1623</v>
      </c>
      <c r="L1174">
        <v>31</v>
      </c>
      <c r="M1174">
        <v>0</v>
      </c>
      <c r="N1174">
        <v>11.48</v>
      </c>
      <c r="O1174">
        <v>0.84</v>
      </c>
      <c r="P1174">
        <v>10</v>
      </c>
      <c r="Q1174">
        <v>736</v>
      </c>
      <c r="R1174">
        <v>19</v>
      </c>
      <c r="S1174">
        <v>2000</v>
      </c>
      <c r="T1174">
        <v>6.85</v>
      </c>
      <c r="U1174">
        <v>0.71</v>
      </c>
      <c r="V1174">
        <v>9</v>
      </c>
      <c r="W1174">
        <v>360</v>
      </c>
      <c r="X1174">
        <v>9</v>
      </c>
      <c r="Y1174">
        <v>750</v>
      </c>
      <c r="Z1174">
        <v>3.76</v>
      </c>
      <c r="AB1174" t="s">
        <v>363</v>
      </c>
      <c r="AD1174">
        <f t="shared" si="158"/>
        <v>31</v>
      </c>
      <c r="AE1174">
        <f t="shared" si="159"/>
        <v>19</v>
      </c>
      <c r="AF1174">
        <f t="shared" si="160"/>
        <v>9</v>
      </c>
      <c r="AG1174" s="7">
        <f t="shared" si="161"/>
        <v>16.389805688609492</v>
      </c>
      <c r="AH1174" s="7">
        <f t="shared" si="162"/>
        <v>8.7301010195223849</v>
      </c>
      <c r="AI1174" s="7"/>
      <c r="AJ1174" s="7"/>
      <c r="AK1174" s="7">
        <f t="shared" si="163"/>
        <v>4.9098056886094916</v>
      </c>
      <c r="AL1174" s="7">
        <f t="shared" si="164"/>
        <v>1.8801010195223853</v>
      </c>
      <c r="AM1174" s="7">
        <f t="shared" si="165"/>
        <v>-3.76</v>
      </c>
    </row>
    <row r="1175" spans="1:39" x14ac:dyDescent="0.25">
      <c r="A1175" t="s">
        <v>354</v>
      </c>
      <c r="B1175" t="s">
        <v>356</v>
      </c>
      <c r="C1175" s="6">
        <v>40335</v>
      </c>
      <c r="D1175">
        <v>2</v>
      </c>
      <c r="E1175">
        <v>3</v>
      </c>
      <c r="F1175">
        <v>1.4</v>
      </c>
      <c r="G1175">
        <v>1</v>
      </c>
      <c r="H1175">
        <v>1</v>
      </c>
      <c r="I1175">
        <v>1</v>
      </c>
      <c r="J1175">
        <v>6</v>
      </c>
      <c r="K1175">
        <v>2038</v>
      </c>
      <c r="L1175">
        <v>13</v>
      </c>
      <c r="M1175">
        <v>0</v>
      </c>
      <c r="N1175">
        <v>8.0500000000000007</v>
      </c>
      <c r="O1175">
        <v>0.84</v>
      </c>
      <c r="P1175">
        <v>4</v>
      </c>
      <c r="Q1175">
        <v>655</v>
      </c>
      <c r="R1175">
        <v>8</v>
      </c>
      <c r="S1175">
        <v>2000</v>
      </c>
      <c r="T1175">
        <v>5.31</v>
      </c>
      <c r="U1175">
        <v>0.71</v>
      </c>
      <c r="V1175">
        <v>4</v>
      </c>
      <c r="W1175">
        <v>311</v>
      </c>
      <c r="X1175">
        <v>4</v>
      </c>
      <c r="Y1175">
        <v>750</v>
      </c>
      <c r="Z1175">
        <v>3.46</v>
      </c>
      <c r="AB1175" t="s">
        <v>72</v>
      </c>
      <c r="AD1175">
        <f t="shared" si="158"/>
        <v>14</v>
      </c>
      <c r="AE1175">
        <f t="shared" si="159"/>
        <v>8</v>
      </c>
      <c r="AF1175">
        <f t="shared" si="160"/>
        <v>4</v>
      </c>
      <c r="AG1175" s="7">
        <f t="shared" si="161"/>
        <v>15.304870352969061</v>
      </c>
      <c r="AH1175" s="7">
        <f t="shared" si="162"/>
        <v>6.9742752587502652</v>
      </c>
      <c r="AI1175" s="7"/>
      <c r="AJ1175" s="7"/>
      <c r="AK1175" s="7">
        <f t="shared" si="163"/>
        <v>7.2548703529690606</v>
      </c>
      <c r="AL1175" s="7">
        <f t="shared" si="164"/>
        <v>1.6642752587502656</v>
      </c>
      <c r="AM1175" s="7">
        <f t="shared" si="165"/>
        <v>-3.46</v>
      </c>
    </row>
    <row r="1176" spans="1:39" x14ac:dyDescent="0.25">
      <c r="A1176" t="s">
        <v>354</v>
      </c>
      <c r="B1176" t="s">
        <v>356</v>
      </c>
      <c r="C1176" s="6">
        <v>40335</v>
      </c>
      <c r="D1176">
        <v>2</v>
      </c>
      <c r="E1176">
        <v>3</v>
      </c>
      <c r="F1176">
        <v>1.4</v>
      </c>
      <c r="G1176">
        <v>1</v>
      </c>
      <c r="H1176">
        <v>1</v>
      </c>
      <c r="I1176">
        <v>0.84</v>
      </c>
      <c r="J1176">
        <v>7</v>
      </c>
      <c r="K1176">
        <v>553</v>
      </c>
      <c r="L1176">
        <v>52</v>
      </c>
      <c r="M1176">
        <v>2000</v>
      </c>
      <c r="N1176">
        <v>18.3</v>
      </c>
      <c r="O1176">
        <v>0.75</v>
      </c>
      <c r="P1176">
        <v>16</v>
      </c>
      <c r="Q1176">
        <v>479</v>
      </c>
      <c r="R1176">
        <v>46</v>
      </c>
      <c r="S1176">
        <v>1000</v>
      </c>
      <c r="T1176">
        <v>14.63</v>
      </c>
      <c r="U1176">
        <v>0.65</v>
      </c>
      <c r="V1176">
        <v>30</v>
      </c>
      <c r="W1176">
        <v>333</v>
      </c>
      <c r="X1176">
        <v>30</v>
      </c>
      <c r="Y1176">
        <v>500</v>
      </c>
      <c r="Z1176">
        <v>9.1</v>
      </c>
      <c r="AA1176" t="s">
        <v>759</v>
      </c>
      <c r="AD1176">
        <f t="shared" si="158"/>
        <v>53</v>
      </c>
      <c r="AE1176">
        <f t="shared" si="159"/>
        <v>46</v>
      </c>
      <c r="AF1176">
        <f t="shared" si="160"/>
        <v>30</v>
      </c>
      <c r="AG1176" s="7">
        <f t="shared" si="161"/>
        <v>10.152413685453597</v>
      </c>
      <c r="AH1176" s="7">
        <f t="shared" si="162"/>
        <v>7.98174974991319</v>
      </c>
      <c r="AI1176" s="7"/>
      <c r="AJ1176" s="7"/>
      <c r="AK1176" s="7">
        <f t="shared" si="163"/>
        <v>-8.1475863145464036</v>
      </c>
      <c r="AL1176" s="7">
        <f t="shared" si="164"/>
        <v>-6.6482502500868108</v>
      </c>
      <c r="AM1176" s="7">
        <f t="shared" si="165"/>
        <v>-9.1</v>
      </c>
    </row>
    <row r="1177" spans="1:39" x14ac:dyDescent="0.25">
      <c r="A1177" t="s">
        <v>354</v>
      </c>
      <c r="B1177" t="s">
        <v>356</v>
      </c>
      <c r="C1177" s="6">
        <v>40335</v>
      </c>
      <c r="D1177">
        <v>2</v>
      </c>
      <c r="E1177">
        <v>3</v>
      </c>
      <c r="F1177">
        <v>1.4</v>
      </c>
      <c r="G1177">
        <v>0.8</v>
      </c>
      <c r="H1177">
        <v>1</v>
      </c>
      <c r="I1177">
        <v>1</v>
      </c>
      <c r="J1177">
        <v>2</v>
      </c>
      <c r="K1177">
        <v>2891</v>
      </c>
      <c r="L1177">
        <v>8</v>
      </c>
      <c r="M1177">
        <v>0</v>
      </c>
      <c r="N1177">
        <v>5.04</v>
      </c>
      <c r="O1177">
        <v>0.94</v>
      </c>
      <c r="P1177">
        <v>2</v>
      </c>
      <c r="Q1177">
        <v>2217</v>
      </c>
      <c r="R1177">
        <v>6</v>
      </c>
      <c r="S1177">
        <v>4000</v>
      </c>
      <c r="T1177">
        <v>4.21</v>
      </c>
      <c r="U1177">
        <v>0.84</v>
      </c>
      <c r="V1177">
        <v>4</v>
      </c>
      <c r="W1177">
        <v>1038</v>
      </c>
      <c r="X1177">
        <v>3</v>
      </c>
      <c r="Y1177">
        <v>2000</v>
      </c>
      <c r="Z1177">
        <v>3.07</v>
      </c>
      <c r="AA1177" t="s">
        <v>760</v>
      </c>
      <c r="AD1177">
        <f t="shared" si="158"/>
        <v>8</v>
      </c>
      <c r="AE1177">
        <f t="shared" si="159"/>
        <v>6</v>
      </c>
      <c r="AF1177">
        <f t="shared" si="160"/>
        <v>4</v>
      </c>
      <c r="AG1177" s="7">
        <f t="shared" si="161"/>
        <v>16.801486418772409</v>
      </c>
      <c r="AH1177" s="7">
        <f t="shared" si="162"/>
        <v>14.408416805957311</v>
      </c>
      <c r="AI1177" s="7"/>
      <c r="AJ1177" s="7"/>
      <c r="AK1177" s="7">
        <f t="shared" si="163"/>
        <v>11.76148641877241</v>
      </c>
      <c r="AL1177" s="7">
        <f t="shared" si="164"/>
        <v>10.198416805957311</v>
      </c>
      <c r="AM1177" s="7">
        <f t="shared" si="165"/>
        <v>-3.07</v>
      </c>
    </row>
    <row r="1178" spans="1:39" x14ac:dyDescent="0.25">
      <c r="A1178" t="s">
        <v>354</v>
      </c>
      <c r="B1178" t="s">
        <v>356</v>
      </c>
      <c r="C1178" s="6">
        <v>40335</v>
      </c>
      <c r="D1178">
        <v>2</v>
      </c>
      <c r="E1178">
        <v>2</v>
      </c>
      <c r="F1178">
        <v>1.4</v>
      </c>
      <c r="G1178">
        <v>1</v>
      </c>
      <c r="H1178">
        <v>1</v>
      </c>
      <c r="I1178">
        <v>1</v>
      </c>
      <c r="J1178">
        <v>11</v>
      </c>
      <c r="K1178">
        <v>3392</v>
      </c>
      <c r="L1178">
        <v>82</v>
      </c>
      <c r="M1178">
        <v>0</v>
      </c>
      <c r="N1178">
        <v>27.55</v>
      </c>
      <c r="O1178">
        <v>0.9</v>
      </c>
      <c r="P1178">
        <v>15</v>
      </c>
      <c r="Q1178">
        <v>1766</v>
      </c>
      <c r="R1178">
        <v>15</v>
      </c>
      <c r="S1178">
        <v>3000</v>
      </c>
      <c r="T1178">
        <v>19.22</v>
      </c>
      <c r="U1178">
        <v>0</v>
      </c>
      <c r="V1178">
        <v>0</v>
      </c>
      <c r="W1178">
        <v>0</v>
      </c>
      <c r="X1178">
        <v>0</v>
      </c>
      <c r="Y1178">
        <v>0</v>
      </c>
      <c r="Z1178">
        <v>0</v>
      </c>
      <c r="AA1178" t="s">
        <v>1077</v>
      </c>
      <c r="AD1178">
        <f t="shared" si="158"/>
        <v>26</v>
      </c>
      <c r="AE1178">
        <f t="shared" si="159"/>
        <v>15</v>
      </c>
      <c r="AF1178">
        <f t="shared" si="160"/>
        <v>0</v>
      </c>
      <c r="AG1178" s="7">
        <f t="shared" si="161"/>
        <v>22.33721026819418</v>
      </c>
      <c r="AH1178" s="7">
        <f t="shared" si="162"/>
        <v>14.380015292647421</v>
      </c>
      <c r="AI1178" s="7"/>
      <c r="AJ1178" s="7"/>
      <c r="AK1178" s="7">
        <f t="shared" si="163"/>
        <v>-5.2127897318058203</v>
      </c>
      <c r="AL1178" s="7">
        <f t="shared" si="164"/>
        <v>-4.8399847073525777</v>
      </c>
      <c r="AM1178" s="7">
        <f t="shared" si="165"/>
        <v>0</v>
      </c>
    </row>
    <row r="1179" spans="1:39" x14ac:dyDescent="0.25">
      <c r="A1179" t="s">
        <v>327</v>
      </c>
      <c r="B1179" t="s">
        <v>328</v>
      </c>
      <c r="C1179" s="6">
        <v>40317</v>
      </c>
      <c r="D1179">
        <v>2</v>
      </c>
      <c r="E1179">
        <v>3</v>
      </c>
      <c r="F1179">
        <v>1.4</v>
      </c>
      <c r="G1179">
        <v>1</v>
      </c>
      <c r="H1179">
        <v>1</v>
      </c>
      <c r="I1179">
        <v>1</v>
      </c>
      <c r="J1179">
        <v>4</v>
      </c>
      <c r="K1179">
        <v>619</v>
      </c>
      <c r="L1179">
        <v>16</v>
      </c>
      <c r="M1179">
        <v>0</v>
      </c>
      <c r="N1179">
        <v>9.1</v>
      </c>
      <c r="O1179">
        <v>0.75</v>
      </c>
      <c r="P1179">
        <v>5</v>
      </c>
      <c r="Q1179">
        <v>250</v>
      </c>
      <c r="R1179">
        <v>8</v>
      </c>
      <c r="S1179">
        <v>1000</v>
      </c>
      <c r="T1179">
        <v>4.7</v>
      </c>
      <c r="U1179">
        <v>0.61</v>
      </c>
      <c r="V1179">
        <v>4</v>
      </c>
      <c r="W1179">
        <v>99</v>
      </c>
      <c r="X1179">
        <v>5</v>
      </c>
      <c r="Y1179">
        <v>300</v>
      </c>
      <c r="Z1179">
        <v>3.18</v>
      </c>
      <c r="AB1179" t="s">
        <v>329</v>
      </c>
      <c r="AD1179">
        <f t="shared" si="158"/>
        <v>13</v>
      </c>
      <c r="AE1179">
        <f t="shared" si="159"/>
        <v>9</v>
      </c>
      <c r="AF1179">
        <f t="shared" si="160"/>
        <v>4</v>
      </c>
      <c r="AG1179" s="7">
        <f t="shared" si="161"/>
        <v>7.1037599713226403</v>
      </c>
      <c r="AH1179" s="7">
        <f t="shared" si="162"/>
        <v>2.3526565125393377</v>
      </c>
      <c r="AI1179" s="7"/>
      <c r="AJ1179" s="7"/>
      <c r="AK1179" s="7">
        <f t="shared" si="163"/>
        <v>-1.9962400286773594</v>
      </c>
      <c r="AL1179" s="7">
        <f t="shared" si="164"/>
        <v>-2.3473434874606625</v>
      </c>
      <c r="AM1179" s="7">
        <f t="shared" si="165"/>
        <v>-3.18</v>
      </c>
    </row>
    <row r="1180" spans="1:39" x14ac:dyDescent="0.25">
      <c r="A1180" t="s">
        <v>327</v>
      </c>
      <c r="B1180" t="s">
        <v>328</v>
      </c>
      <c r="C1180" s="6">
        <v>40317</v>
      </c>
      <c r="D1180">
        <v>2</v>
      </c>
      <c r="E1180">
        <v>3</v>
      </c>
      <c r="F1180">
        <v>1.4</v>
      </c>
      <c r="G1180">
        <v>1</v>
      </c>
      <c r="H1180">
        <v>1</v>
      </c>
      <c r="I1180">
        <v>1</v>
      </c>
      <c r="J1180">
        <v>1</v>
      </c>
      <c r="K1180">
        <v>788</v>
      </c>
      <c r="L1180">
        <v>9</v>
      </c>
      <c r="M1180">
        <v>0</v>
      </c>
      <c r="N1180">
        <v>6.65</v>
      </c>
      <c r="O1180">
        <v>0.75</v>
      </c>
      <c r="P1180">
        <v>5</v>
      </c>
      <c r="Q1180">
        <v>510</v>
      </c>
      <c r="R1180">
        <v>8</v>
      </c>
      <c r="S1180">
        <v>1000</v>
      </c>
      <c r="T1180">
        <v>4.7</v>
      </c>
      <c r="U1180">
        <v>0.61</v>
      </c>
      <c r="V1180">
        <v>3</v>
      </c>
      <c r="W1180">
        <v>170</v>
      </c>
      <c r="X1180">
        <v>2</v>
      </c>
      <c r="Y1180">
        <v>300</v>
      </c>
      <c r="Z1180">
        <v>0</v>
      </c>
      <c r="AA1180" t="s">
        <v>745</v>
      </c>
      <c r="AD1180">
        <f t="shared" si="158"/>
        <v>9</v>
      </c>
      <c r="AE1180">
        <f t="shared" si="159"/>
        <v>8</v>
      </c>
      <c r="AF1180">
        <f t="shared" si="160"/>
        <v>3</v>
      </c>
      <c r="AG1180" s="7">
        <f t="shared" si="161"/>
        <v>8.1227781878926226</v>
      </c>
      <c r="AH1180" s="7">
        <f t="shared" si="162"/>
        <v>5.6412536800822179</v>
      </c>
      <c r="AI1180" s="7"/>
      <c r="AJ1180" s="7"/>
      <c r="AK1180" s="7">
        <f t="shared" si="163"/>
        <v>1.4727781878926223</v>
      </c>
      <c r="AL1180" s="7">
        <f t="shared" si="164"/>
        <v>0.94125368008221777</v>
      </c>
      <c r="AM1180" s="7">
        <f t="shared" si="165"/>
        <v>0</v>
      </c>
    </row>
    <row r="1181" spans="1:39" x14ac:dyDescent="0.25">
      <c r="A1181" t="s">
        <v>327</v>
      </c>
      <c r="B1181" t="s">
        <v>328</v>
      </c>
      <c r="C1181" s="6">
        <v>40318</v>
      </c>
      <c r="D1181">
        <v>2</v>
      </c>
      <c r="E1181">
        <v>3</v>
      </c>
      <c r="F1181">
        <v>1.4</v>
      </c>
      <c r="G1181">
        <v>1</v>
      </c>
      <c r="H1181">
        <v>1</v>
      </c>
      <c r="I1181">
        <v>1</v>
      </c>
      <c r="J1181">
        <v>12</v>
      </c>
      <c r="K1181">
        <v>711</v>
      </c>
      <c r="L1181">
        <v>36</v>
      </c>
      <c r="M1181">
        <v>0</v>
      </c>
      <c r="N1181">
        <v>16.100000000000001</v>
      </c>
      <c r="O1181">
        <v>0.75</v>
      </c>
      <c r="P1181">
        <v>18</v>
      </c>
      <c r="Q1181">
        <v>337</v>
      </c>
      <c r="R1181">
        <v>25</v>
      </c>
      <c r="S1181">
        <v>1000</v>
      </c>
      <c r="T1181">
        <v>9.15</v>
      </c>
      <c r="U1181">
        <v>0.61</v>
      </c>
      <c r="V1181">
        <v>11</v>
      </c>
      <c r="W1181">
        <v>77</v>
      </c>
      <c r="X1181">
        <v>9</v>
      </c>
      <c r="Y1181">
        <v>300</v>
      </c>
      <c r="Z1181">
        <v>4.03</v>
      </c>
      <c r="AB1181" t="s">
        <v>329</v>
      </c>
      <c r="AD1181">
        <f t="shared" si="158"/>
        <v>41</v>
      </c>
      <c r="AE1181">
        <f t="shared" si="159"/>
        <v>29</v>
      </c>
      <c r="AF1181">
        <f t="shared" si="160"/>
        <v>11</v>
      </c>
      <c r="AG1181" s="7">
        <f t="shared" si="161"/>
        <v>10.657583359539824</v>
      </c>
      <c r="AH1181" s="7">
        <f t="shared" si="162"/>
        <v>4.6305206979207805</v>
      </c>
      <c r="AI1181" s="7"/>
      <c r="AJ1181" s="7"/>
      <c r="AK1181" s="7">
        <f t="shared" si="163"/>
        <v>-5.442416640460177</v>
      </c>
      <c r="AL1181" s="7">
        <f t="shared" si="164"/>
        <v>-4.5194793020792199</v>
      </c>
      <c r="AM1181" s="7">
        <f t="shared" si="165"/>
        <v>-4.03</v>
      </c>
    </row>
    <row r="1182" spans="1:39" x14ac:dyDescent="0.25">
      <c r="A1182" t="s">
        <v>327</v>
      </c>
      <c r="B1182" t="s">
        <v>328</v>
      </c>
      <c r="C1182" s="6">
        <v>40319</v>
      </c>
      <c r="D1182">
        <v>2</v>
      </c>
      <c r="E1182">
        <v>3</v>
      </c>
      <c r="F1182">
        <v>1.4</v>
      </c>
      <c r="G1182">
        <v>1</v>
      </c>
      <c r="H1182">
        <v>1</v>
      </c>
      <c r="I1182">
        <v>1</v>
      </c>
      <c r="J1182">
        <v>12</v>
      </c>
      <c r="K1182">
        <v>566</v>
      </c>
      <c r="L1182">
        <v>23</v>
      </c>
      <c r="M1182">
        <v>0</v>
      </c>
      <c r="N1182">
        <v>11.55</v>
      </c>
      <c r="O1182">
        <v>0.75</v>
      </c>
      <c r="P1182">
        <v>11</v>
      </c>
      <c r="Q1182">
        <v>272</v>
      </c>
      <c r="R1182">
        <v>16</v>
      </c>
      <c r="S1182">
        <v>1000</v>
      </c>
      <c r="T1182">
        <v>6.79</v>
      </c>
      <c r="U1182">
        <v>0.61</v>
      </c>
      <c r="V1182">
        <v>9</v>
      </c>
      <c r="W1182">
        <v>74</v>
      </c>
      <c r="X1182">
        <v>8</v>
      </c>
      <c r="Y1182">
        <v>300</v>
      </c>
      <c r="Z1182">
        <v>3.82</v>
      </c>
      <c r="AB1182" t="s">
        <v>330</v>
      </c>
      <c r="AD1182">
        <f t="shared" si="158"/>
        <v>32</v>
      </c>
      <c r="AE1182">
        <f t="shared" si="159"/>
        <v>20</v>
      </c>
      <c r="AF1182">
        <f t="shared" si="160"/>
        <v>9</v>
      </c>
      <c r="AG1182" s="7">
        <f t="shared" si="161"/>
        <v>8.1386420268715582</v>
      </c>
      <c r="AH1182" s="7">
        <f t="shared" si="162"/>
        <v>3.1019062534265625</v>
      </c>
      <c r="AI1182" s="7"/>
      <c r="AJ1182" s="7"/>
      <c r="AK1182" s="7">
        <f t="shared" si="163"/>
        <v>-3.4113579731284425</v>
      </c>
      <c r="AL1182" s="7">
        <f t="shared" si="164"/>
        <v>-3.6880937465734376</v>
      </c>
      <c r="AM1182" s="7">
        <f t="shared" si="165"/>
        <v>-3.82</v>
      </c>
    </row>
    <row r="1183" spans="1:39" x14ac:dyDescent="0.25">
      <c r="A1183" t="s">
        <v>327</v>
      </c>
      <c r="B1183" t="s">
        <v>328</v>
      </c>
      <c r="C1183" s="6">
        <v>40319</v>
      </c>
      <c r="D1183">
        <v>2</v>
      </c>
      <c r="E1183">
        <v>2</v>
      </c>
      <c r="F1183">
        <v>1.4</v>
      </c>
      <c r="G1183">
        <v>1</v>
      </c>
      <c r="H1183">
        <v>1</v>
      </c>
      <c r="I1183">
        <v>1</v>
      </c>
      <c r="J1183">
        <v>9</v>
      </c>
      <c r="K1183">
        <v>770</v>
      </c>
      <c r="L1183">
        <v>10</v>
      </c>
      <c r="M1183">
        <v>0</v>
      </c>
      <c r="N1183">
        <v>7</v>
      </c>
      <c r="O1183">
        <v>0.75</v>
      </c>
      <c r="P1183">
        <v>1</v>
      </c>
      <c r="Q1183">
        <v>399</v>
      </c>
      <c r="R1183">
        <v>1</v>
      </c>
      <c r="S1183">
        <v>1000</v>
      </c>
      <c r="T1183">
        <v>0</v>
      </c>
      <c r="U1183">
        <v>0.61</v>
      </c>
      <c r="V1183">
        <v>0</v>
      </c>
      <c r="W1183">
        <v>0</v>
      </c>
      <c r="X1183">
        <v>0</v>
      </c>
      <c r="Y1183">
        <v>300</v>
      </c>
      <c r="Z1183">
        <v>0</v>
      </c>
      <c r="AA1183" t="s">
        <v>869</v>
      </c>
      <c r="AD1183">
        <f t="shared" si="158"/>
        <v>10</v>
      </c>
      <c r="AE1183">
        <f t="shared" si="159"/>
        <v>1</v>
      </c>
      <c r="AF1183">
        <f t="shared" si="160"/>
        <v>0</v>
      </c>
      <c r="AG1183" s="7">
        <f t="shared" si="161"/>
        <v>8.0916553360595902</v>
      </c>
      <c r="AH1183" s="7">
        <f t="shared" si="162"/>
        <v>4.0127930625116681</v>
      </c>
      <c r="AI1183" s="7"/>
      <c r="AJ1183" s="7"/>
      <c r="AK1183" s="7">
        <f t="shared" si="163"/>
        <v>1.0916553360595902</v>
      </c>
      <c r="AL1183" s="7">
        <f t="shared" si="164"/>
        <v>4.0127930625116681</v>
      </c>
      <c r="AM1183" s="7">
        <f t="shared" si="165"/>
        <v>0</v>
      </c>
    </row>
    <row r="1184" spans="1:39" x14ac:dyDescent="0.25">
      <c r="A1184" t="s">
        <v>327</v>
      </c>
      <c r="B1184" t="s">
        <v>328</v>
      </c>
      <c r="C1184" s="6">
        <v>40320</v>
      </c>
      <c r="D1184">
        <v>2</v>
      </c>
      <c r="E1184">
        <v>2</v>
      </c>
      <c r="F1184">
        <v>1.4</v>
      </c>
      <c r="G1184">
        <v>1</v>
      </c>
      <c r="H1184">
        <v>1</v>
      </c>
      <c r="I1184">
        <v>0.75</v>
      </c>
      <c r="J1184">
        <v>14</v>
      </c>
      <c r="K1184">
        <v>278</v>
      </c>
      <c r="L1184">
        <v>20</v>
      </c>
      <c r="M1184">
        <v>1000</v>
      </c>
      <c r="N1184">
        <v>7.84</v>
      </c>
      <c r="O1184">
        <v>0.61</v>
      </c>
      <c r="P1184">
        <v>9</v>
      </c>
      <c r="Q1184">
        <v>77</v>
      </c>
      <c r="R1184">
        <v>9</v>
      </c>
      <c r="S1184">
        <v>300</v>
      </c>
      <c r="T1184">
        <v>4.03</v>
      </c>
      <c r="U1184">
        <v>0</v>
      </c>
      <c r="V1184">
        <v>0</v>
      </c>
      <c r="W1184">
        <v>0</v>
      </c>
      <c r="X1184">
        <v>0</v>
      </c>
      <c r="Y1184">
        <v>0</v>
      </c>
      <c r="Z1184">
        <v>0</v>
      </c>
      <c r="AB1184" t="s">
        <v>941</v>
      </c>
      <c r="AD1184">
        <f t="shared" si="158"/>
        <v>23</v>
      </c>
      <c r="AE1184">
        <f t="shared" si="159"/>
        <v>9</v>
      </c>
      <c r="AF1184">
        <f t="shared" si="160"/>
        <v>0</v>
      </c>
      <c r="AG1184" s="7">
        <f t="shared" si="161"/>
        <v>3.3200114409429795</v>
      </c>
      <c r="AH1184" s="7">
        <f t="shared" si="162"/>
        <v>2.31</v>
      </c>
      <c r="AI1184" s="7"/>
      <c r="AJ1184" s="7"/>
      <c r="AK1184" s="7">
        <f t="shared" si="163"/>
        <v>-4.5199885590570208</v>
      </c>
      <c r="AL1184" s="7">
        <f t="shared" si="164"/>
        <v>-1.7200000000000002</v>
      </c>
      <c r="AM1184" s="7">
        <f t="shared" si="165"/>
        <v>0</v>
      </c>
    </row>
    <row r="1185" spans="1:39" x14ac:dyDescent="0.25">
      <c r="A1185" t="s">
        <v>327</v>
      </c>
      <c r="B1185" t="s">
        <v>328</v>
      </c>
      <c r="C1185" s="6">
        <v>40320</v>
      </c>
      <c r="D1185">
        <v>2</v>
      </c>
      <c r="E1185">
        <v>1</v>
      </c>
      <c r="F1185">
        <v>1.4</v>
      </c>
      <c r="G1185">
        <v>1</v>
      </c>
      <c r="H1185">
        <v>1</v>
      </c>
      <c r="I1185">
        <v>1</v>
      </c>
      <c r="J1185">
        <v>11</v>
      </c>
      <c r="K1185">
        <v>1422</v>
      </c>
      <c r="L1185">
        <v>11</v>
      </c>
      <c r="M1185">
        <v>0</v>
      </c>
      <c r="N1185">
        <v>6.65</v>
      </c>
      <c r="O1185">
        <v>0</v>
      </c>
      <c r="P1185">
        <v>0</v>
      </c>
      <c r="Q1185">
        <v>0</v>
      </c>
      <c r="R1185">
        <v>0</v>
      </c>
      <c r="S1185">
        <v>0</v>
      </c>
      <c r="T1185">
        <v>0</v>
      </c>
      <c r="U1185">
        <v>0</v>
      </c>
      <c r="V1185">
        <v>0</v>
      </c>
      <c r="W1185">
        <v>0</v>
      </c>
      <c r="X1185">
        <v>0</v>
      </c>
      <c r="Y1185">
        <v>0</v>
      </c>
      <c r="Z1185">
        <v>0</v>
      </c>
      <c r="AB1185" t="s">
        <v>1123</v>
      </c>
      <c r="AD1185">
        <f t="shared" si="158"/>
        <v>11</v>
      </c>
      <c r="AE1185">
        <f t="shared" si="159"/>
        <v>0</v>
      </c>
      <c r="AF1185">
        <f t="shared" si="160"/>
        <v>0</v>
      </c>
      <c r="AG1185" s="7">
        <f t="shared" si="161"/>
        <v>12.149128163013335</v>
      </c>
      <c r="AH1185" s="7" t="e">
        <f t="shared" si="162"/>
        <v>#NUM!</v>
      </c>
      <c r="AI1185" s="7"/>
      <c r="AJ1185" s="7"/>
      <c r="AK1185" s="7">
        <f t="shared" si="163"/>
        <v>5.4991281630133351</v>
      </c>
      <c r="AL1185" s="7" t="e">
        <f t="shared" si="164"/>
        <v>#NUM!</v>
      </c>
      <c r="AM1185" s="7">
        <f t="shared" si="165"/>
        <v>0</v>
      </c>
    </row>
    <row r="1186" spans="1:39" x14ac:dyDescent="0.25">
      <c r="A1186" t="s">
        <v>327</v>
      </c>
      <c r="B1186" t="s">
        <v>328</v>
      </c>
      <c r="C1186" s="6">
        <v>40321</v>
      </c>
      <c r="D1186">
        <v>2</v>
      </c>
      <c r="E1186">
        <v>3</v>
      </c>
      <c r="F1186">
        <v>1.4</v>
      </c>
      <c r="G1186">
        <v>1</v>
      </c>
      <c r="H1186">
        <v>1</v>
      </c>
      <c r="I1186">
        <v>1</v>
      </c>
      <c r="J1186">
        <v>3</v>
      </c>
      <c r="K1186">
        <v>612</v>
      </c>
      <c r="L1186">
        <v>7</v>
      </c>
      <c r="M1186">
        <v>0</v>
      </c>
      <c r="N1186">
        <v>5.95</v>
      </c>
      <c r="O1186">
        <v>0.75</v>
      </c>
      <c r="P1186">
        <v>2</v>
      </c>
      <c r="Q1186">
        <v>271</v>
      </c>
      <c r="R1186">
        <v>5</v>
      </c>
      <c r="S1186">
        <v>1000</v>
      </c>
      <c r="T1186">
        <v>3.92</v>
      </c>
      <c r="U1186">
        <v>0.61</v>
      </c>
      <c r="V1186">
        <v>3</v>
      </c>
      <c r="W1186">
        <v>125</v>
      </c>
      <c r="X1186">
        <v>3</v>
      </c>
      <c r="Y1186">
        <v>300</v>
      </c>
      <c r="Z1186">
        <v>2.76</v>
      </c>
      <c r="AB1186" t="s">
        <v>329</v>
      </c>
      <c r="AD1186">
        <f t="shared" si="158"/>
        <v>8</v>
      </c>
      <c r="AE1186">
        <f t="shared" si="159"/>
        <v>5</v>
      </c>
      <c r="AF1186">
        <f t="shared" si="160"/>
        <v>3</v>
      </c>
      <c r="AG1186" s="7">
        <f t="shared" si="161"/>
        <v>6.6036440887139634</v>
      </c>
      <c r="AH1186" s="7">
        <f t="shared" si="162"/>
        <v>2.5580166520748944</v>
      </c>
      <c r="AI1186" s="7"/>
      <c r="AJ1186" s="7"/>
      <c r="AK1186" s="7">
        <f t="shared" si="163"/>
        <v>0.65364408871396318</v>
      </c>
      <c r="AL1186" s="7">
        <f t="shared" si="164"/>
        <v>-1.3619833479251056</v>
      </c>
      <c r="AM1186" s="7">
        <f t="shared" si="165"/>
        <v>-2.76</v>
      </c>
    </row>
    <row r="1187" spans="1:39" x14ac:dyDescent="0.25">
      <c r="A1187" t="s">
        <v>327</v>
      </c>
      <c r="B1187" t="s">
        <v>328</v>
      </c>
      <c r="C1187" s="6">
        <v>40321</v>
      </c>
      <c r="D1187">
        <v>2</v>
      </c>
      <c r="E1187">
        <v>2</v>
      </c>
      <c r="F1187">
        <v>1.4</v>
      </c>
      <c r="G1187">
        <v>1</v>
      </c>
      <c r="H1187">
        <v>1</v>
      </c>
      <c r="I1187">
        <v>0.75</v>
      </c>
      <c r="J1187">
        <v>13</v>
      </c>
      <c r="K1187">
        <v>554</v>
      </c>
      <c r="L1187">
        <v>21</v>
      </c>
      <c r="M1187">
        <v>1000</v>
      </c>
      <c r="N1187">
        <v>8.1</v>
      </c>
      <c r="O1187">
        <v>0.65</v>
      </c>
      <c r="P1187">
        <v>8</v>
      </c>
      <c r="Q1187">
        <v>305</v>
      </c>
      <c r="R1187">
        <v>8</v>
      </c>
      <c r="S1187">
        <v>500</v>
      </c>
      <c r="T1187">
        <v>4.09</v>
      </c>
      <c r="U1187">
        <v>0</v>
      </c>
      <c r="V1187">
        <v>0</v>
      </c>
      <c r="W1187">
        <v>0</v>
      </c>
      <c r="X1187">
        <v>0</v>
      </c>
      <c r="Y1187">
        <v>0</v>
      </c>
      <c r="Z1187">
        <v>0</v>
      </c>
      <c r="AA1187" t="s">
        <v>1073</v>
      </c>
      <c r="AD1187">
        <f t="shared" si="158"/>
        <v>21</v>
      </c>
      <c r="AE1187">
        <f t="shared" si="159"/>
        <v>8</v>
      </c>
      <c r="AF1187">
        <f t="shared" si="160"/>
        <v>0</v>
      </c>
      <c r="AG1187" s="7">
        <f t="shared" si="161"/>
        <v>7.1108486225355021</v>
      </c>
      <c r="AH1187" s="7">
        <f t="shared" si="162"/>
        <v>3.1784579384198768</v>
      </c>
      <c r="AI1187" s="7"/>
      <c r="AJ1187" s="7"/>
      <c r="AK1187" s="7">
        <f t="shared" si="163"/>
        <v>-0.98915137746449755</v>
      </c>
      <c r="AL1187" s="7">
        <f t="shared" si="164"/>
        <v>-0.91154206158012308</v>
      </c>
      <c r="AM1187" s="7">
        <f t="shared" si="165"/>
        <v>0</v>
      </c>
    </row>
    <row r="1188" spans="1:39" x14ac:dyDescent="0.25">
      <c r="A1188" t="s">
        <v>327</v>
      </c>
      <c r="B1188" t="s">
        <v>328</v>
      </c>
      <c r="C1188" s="6">
        <v>40321</v>
      </c>
      <c r="D1188">
        <v>2</v>
      </c>
      <c r="E1188">
        <v>1</v>
      </c>
      <c r="F1188">
        <v>1.4</v>
      </c>
      <c r="G1188">
        <v>1</v>
      </c>
      <c r="H1188">
        <v>1</v>
      </c>
      <c r="I1188">
        <v>1</v>
      </c>
      <c r="J1188">
        <v>10</v>
      </c>
      <c r="K1188">
        <v>1922</v>
      </c>
      <c r="L1188">
        <v>31</v>
      </c>
      <c r="M1188">
        <v>0</v>
      </c>
      <c r="N1188">
        <v>14.35</v>
      </c>
      <c r="O1188">
        <v>0</v>
      </c>
      <c r="P1188">
        <v>0</v>
      </c>
      <c r="Q1188">
        <v>0</v>
      </c>
      <c r="R1188">
        <v>0</v>
      </c>
      <c r="S1188">
        <v>0</v>
      </c>
      <c r="T1188">
        <v>0</v>
      </c>
      <c r="U1188">
        <v>0</v>
      </c>
      <c r="V1188">
        <v>0</v>
      </c>
      <c r="W1188">
        <v>0</v>
      </c>
      <c r="X1188">
        <v>0</v>
      </c>
      <c r="Y1188">
        <v>0</v>
      </c>
      <c r="Z1188">
        <v>0</v>
      </c>
      <c r="AA1188" t="s">
        <v>1220</v>
      </c>
      <c r="AD1188">
        <f t="shared" si="158"/>
        <v>10</v>
      </c>
      <c r="AE1188">
        <f t="shared" si="159"/>
        <v>0</v>
      </c>
      <c r="AF1188">
        <f t="shared" si="160"/>
        <v>0</v>
      </c>
      <c r="AG1188" s="7">
        <f t="shared" si="161"/>
        <v>14.127070332820592</v>
      </c>
      <c r="AH1188" s="7" t="e">
        <f t="shared" si="162"/>
        <v>#NUM!</v>
      </c>
      <c r="AI1188" s="7"/>
      <c r="AJ1188" s="7"/>
      <c r="AK1188" s="7">
        <f t="shared" si="163"/>
        <v>-0.22292966717940743</v>
      </c>
      <c r="AL1188" s="7" t="e">
        <f t="shared" si="164"/>
        <v>#NUM!</v>
      </c>
      <c r="AM1188" s="7">
        <f t="shared" si="165"/>
        <v>0</v>
      </c>
    </row>
    <row r="1189" spans="1:39" x14ac:dyDescent="0.25">
      <c r="A1189" t="s">
        <v>272</v>
      </c>
      <c r="B1189" t="s">
        <v>275</v>
      </c>
      <c r="C1189" s="6">
        <v>40267</v>
      </c>
      <c r="D1189">
        <v>2</v>
      </c>
      <c r="E1189">
        <v>3</v>
      </c>
      <c r="F1189">
        <v>1.4</v>
      </c>
      <c r="G1189">
        <v>1</v>
      </c>
      <c r="H1189">
        <v>1</v>
      </c>
      <c r="I1189">
        <v>1</v>
      </c>
      <c r="J1189">
        <v>14</v>
      </c>
      <c r="K1189">
        <v>2417</v>
      </c>
      <c r="L1189">
        <v>35</v>
      </c>
      <c r="M1189">
        <v>0</v>
      </c>
      <c r="N1189">
        <v>15.75</v>
      </c>
      <c r="O1189">
        <v>0.84</v>
      </c>
      <c r="P1189">
        <v>10</v>
      </c>
      <c r="Q1189">
        <v>970</v>
      </c>
      <c r="R1189">
        <v>22</v>
      </c>
      <c r="S1189">
        <v>2000</v>
      </c>
      <c r="T1189">
        <v>9.4499999999999993</v>
      </c>
      <c r="U1189">
        <v>0.71</v>
      </c>
      <c r="V1189">
        <v>13</v>
      </c>
      <c r="W1189">
        <v>413</v>
      </c>
      <c r="X1189">
        <v>12</v>
      </c>
      <c r="Y1189">
        <v>750</v>
      </c>
      <c r="Z1189">
        <v>5.44</v>
      </c>
      <c r="AB1189" t="s">
        <v>101</v>
      </c>
      <c r="AD1189">
        <f t="shared" si="158"/>
        <v>37</v>
      </c>
      <c r="AE1189">
        <f t="shared" si="159"/>
        <v>23</v>
      </c>
      <c r="AF1189">
        <f t="shared" si="160"/>
        <v>13</v>
      </c>
      <c r="AG1189" s="7">
        <f t="shared" si="161"/>
        <v>21.328688303148095</v>
      </c>
      <c r="AH1189" s="7">
        <f t="shared" si="162"/>
        <v>11.075384672340656</v>
      </c>
      <c r="AI1189" s="7"/>
      <c r="AJ1189" s="7"/>
      <c r="AK1189" s="7">
        <f t="shared" si="163"/>
        <v>5.5786883031480947</v>
      </c>
      <c r="AL1189" s="7">
        <f t="shared" si="164"/>
        <v>1.6253846723406564</v>
      </c>
      <c r="AM1189" s="7">
        <f t="shared" si="165"/>
        <v>-5.44</v>
      </c>
    </row>
    <row r="1190" spans="1:39" x14ac:dyDescent="0.25">
      <c r="A1190" t="s">
        <v>272</v>
      </c>
      <c r="B1190" t="s">
        <v>273</v>
      </c>
      <c r="C1190" s="6">
        <v>40268</v>
      </c>
      <c r="D1190">
        <v>2</v>
      </c>
      <c r="E1190">
        <v>3</v>
      </c>
      <c r="F1190">
        <v>1.4</v>
      </c>
      <c r="G1190">
        <v>1</v>
      </c>
      <c r="H1190">
        <v>1</v>
      </c>
      <c r="I1190">
        <v>1</v>
      </c>
      <c r="J1190">
        <v>19</v>
      </c>
      <c r="K1190">
        <v>2619</v>
      </c>
      <c r="L1190">
        <v>40</v>
      </c>
      <c r="M1190">
        <v>0</v>
      </c>
      <c r="N1190">
        <v>17.5</v>
      </c>
      <c r="O1190">
        <v>0.84</v>
      </c>
      <c r="P1190">
        <v>15</v>
      </c>
      <c r="Q1190">
        <v>1012</v>
      </c>
      <c r="R1190">
        <v>69</v>
      </c>
      <c r="S1190">
        <v>2000</v>
      </c>
      <c r="T1190">
        <v>9.74</v>
      </c>
      <c r="U1190">
        <v>0.71</v>
      </c>
      <c r="V1190">
        <v>9</v>
      </c>
      <c r="W1190">
        <v>370</v>
      </c>
      <c r="X1190">
        <v>27</v>
      </c>
      <c r="Y1190">
        <v>750</v>
      </c>
      <c r="Z1190">
        <v>4.7</v>
      </c>
      <c r="AB1190" t="s">
        <v>158</v>
      </c>
      <c r="AD1190">
        <f t="shared" si="158"/>
        <v>43</v>
      </c>
      <c r="AE1190">
        <f t="shared" si="159"/>
        <v>24</v>
      </c>
      <c r="AF1190">
        <f t="shared" si="160"/>
        <v>9</v>
      </c>
      <c r="AG1190" s="7">
        <f t="shared" si="161"/>
        <v>23.431234013417072</v>
      </c>
      <c r="AH1190" s="7">
        <f t="shared" si="162"/>
        <v>11.510980342489077</v>
      </c>
      <c r="AI1190" s="7"/>
      <c r="AJ1190" s="7"/>
      <c r="AK1190" s="7">
        <f t="shared" si="163"/>
        <v>5.9312340134170718</v>
      </c>
      <c r="AL1190" s="7">
        <f t="shared" si="164"/>
        <v>1.7709803424890769</v>
      </c>
      <c r="AM1190" s="7">
        <f t="shared" si="165"/>
        <v>-4.7</v>
      </c>
    </row>
    <row r="1191" spans="1:39" x14ac:dyDescent="0.25">
      <c r="A1191" t="s">
        <v>272</v>
      </c>
      <c r="B1191" t="s">
        <v>273</v>
      </c>
      <c r="C1191" s="6">
        <v>40269</v>
      </c>
      <c r="D1191">
        <v>2</v>
      </c>
      <c r="E1191">
        <v>3</v>
      </c>
      <c r="F1191">
        <v>1.4</v>
      </c>
      <c r="G1191">
        <v>1</v>
      </c>
      <c r="H1191">
        <v>1</v>
      </c>
      <c r="I1191">
        <v>1</v>
      </c>
      <c r="J1191">
        <v>14</v>
      </c>
      <c r="K1191">
        <v>1982</v>
      </c>
      <c r="L1191">
        <v>41</v>
      </c>
      <c r="M1191">
        <v>0</v>
      </c>
      <c r="N1191">
        <v>17.850000000000001</v>
      </c>
      <c r="O1191">
        <v>0.84</v>
      </c>
      <c r="P1191">
        <v>15</v>
      </c>
      <c r="Q1191">
        <v>917</v>
      </c>
      <c r="R1191">
        <v>28</v>
      </c>
      <c r="S1191">
        <v>2000</v>
      </c>
      <c r="T1191">
        <v>11.22</v>
      </c>
      <c r="U1191">
        <v>0.71</v>
      </c>
      <c r="V1191">
        <v>14</v>
      </c>
      <c r="W1191">
        <v>344</v>
      </c>
      <c r="X1191">
        <v>13</v>
      </c>
      <c r="Y1191">
        <v>750</v>
      </c>
      <c r="Z1191">
        <v>5.69</v>
      </c>
      <c r="AB1191" t="s">
        <v>187</v>
      </c>
      <c r="AD1191">
        <f t="shared" si="158"/>
        <v>43</v>
      </c>
      <c r="AE1191">
        <f t="shared" si="159"/>
        <v>29</v>
      </c>
      <c r="AF1191">
        <f t="shared" si="160"/>
        <v>14</v>
      </c>
      <c r="AG1191" s="7">
        <f t="shared" si="161"/>
        <v>20.424843196311894</v>
      </c>
      <c r="AH1191" s="7">
        <f t="shared" si="162"/>
        <v>11.372208795460628</v>
      </c>
      <c r="AI1191" s="7"/>
      <c r="AJ1191" s="7"/>
      <c r="AK1191" s="7">
        <f t="shared" si="163"/>
        <v>2.5748431963118925</v>
      </c>
      <c r="AL1191" s="7">
        <f t="shared" si="164"/>
        <v>0.15220879546062704</v>
      </c>
      <c r="AM1191" s="7">
        <f t="shared" si="165"/>
        <v>-5.69</v>
      </c>
    </row>
    <row r="1192" spans="1:39" x14ac:dyDescent="0.25">
      <c r="A1192" t="s">
        <v>272</v>
      </c>
      <c r="B1192" t="s">
        <v>273</v>
      </c>
      <c r="C1192" s="6">
        <v>40270</v>
      </c>
      <c r="D1192">
        <v>2</v>
      </c>
      <c r="E1192">
        <v>3</v>
      </c>
      <c r="F1192">
        <v>1.4</v>
      </c>
      <c r="G1192">
        <v>1</v>
      </c>
      <c r="H1192">
        <v>1</v>
      </c>
      <c r="I1192">
        <v>1</v>
      </c>
      <c r="J1192">
        <v>22</v>
      </c>
      <c r="K1192">
        <v>2536</v>
      </c>
      <c r="L1192">
        <v>46</v>
      </c>
      <c r="M1192">
        <v>0</v>
      </c>
      <c r="N1192">
        <v>19.600000000000001</v>
      </c>
      <c r="O1192">
        <v>0.84</v>
      </c>
      <c r="P1192">
        <v>13</v>
      </c>
      <c r="Q1192">
        <v>938</v>
      </c>
      <c r="R1192">
        <v>25</v>
      </c>
      <c r="S1192">
        <v>2000</v>
      </c>
      <c r="T1192">
        <v>10.33</v>
      </c>
      <c r="U1192">
        <v>0.71</v>
      </c>
      <c r="V1192">
        <v>12</v>
      </c>
      <c r="W1192">
        <v>382</v>
      </c>
      <c r="X1192">
        <v>11</v>
      </c>
      <c r="Y1192">
        <v>750</v>
      </c>
      <c r="Z1192">
        <v>5.19</v>
      </c>
      <c r="AB1192" t="s">
        <v>186</v>
      </c>
      <c r="AD1192">
        <f t="shared" si="158"/>
        <v>47</v>
      </c>
      <c r="AE1192">
        <f t="shared" si="159"/>
        <v>25</v>
      </c>
      <c r="AF1192">
        <f t="shared" si="160"/>
        <v>12</v>
      </c>
      <c r="AG1192" s="7">
        <f t="shared" si="161"/>
        <v>23.906437672402085</v>
      </c>
      <c r="AH1192" s="7">
        <f t="shared" si="162"/>
        <v>11.070013511925877</v>
      </c>
      <c r="AI1192" s="7"/>
      <c r="AJ1192" s="7"/>
      <c r="AK1192" s="7">
        <f t="shared" si="163"/>
        <v>4.3064376724020832</v>
      </c>
      <c r="AL1192" s="7">
        <f t="shared" si="164"/>
        <v>0.74001351192587705</v>
      </c>
      <c r="AM1192" s="7">
        <f t="shared" si="165"/>
        <v>-5.19</v>
      </c>
    </row>
    <row r="1193" spans="1:39" x14ac:dyDescent="0.25">
      <c r="A1193" t="s">
        <v>272</v>
      </c>
      <c r="B1193" t="s">
        <v>273</v>
      </c>
      <c r="C1193" s="6">
        <v>40271</v>
      </c>
      <c r="D1193">
        <v>2</v>
      </c>
      <c r="E1193">
        <v>3</v>
      </c>
      <c r="F1193">
        <v>1.4</v>
      </c>
      <c r="G1193">
        <v>1</v>
      </c>
      <c r="H1193">
        <v>1</v>
      </c>
      <c r="I1193">
        <v>1</v>
      </c>
      <c r="J1193">
        <v>23</v>
      </c>
      <c r="K1193">
        <v>2747</v>
      </c>
      <c r="L1193">
        <v>39</v>
      </c>
      <c r="M1193">
        <v>0</v>
      </c>
      <c r="N1193">
        <v>17.149999999999999</v>
      </c>
      <c r="O1193">
        <v>0.84</v>
      </c>
      <c r="P1193">
        <v>8</v>
      </c>
      <c r="Q1193">
        <v>878</v>
      </c>
      <c r="R1193">
        <v>17</v>
      </c>
      <c r="S1193">
        <v>2000</v>
      </c>
      <c r="T1193">
        <v>7.97</v>
      </c>
      <c r="U1193">
        <v>0.71</v>
      </c>
      <c r="V1193">
        <v>11</v>
      </c>
      <c r="W1193">
        <v>402</v>
      </c>
      <c r="X1193">
        <v>10</v>
      </c>
      <c r="Y1193">
        <v>750</v>
      </c>
      <c r="Z1193">
        <v>4.95</v>
      </c>
      <c r="AB1193" t="s">
        <v>193</v>
      </c>
      <c r="AD1193">
        <f t="shared" si="158"/>
        <v>42</v>
      </c>
      <c r="AE1193">
        <f t="shared" si="159"/>
        <v>19</v>
      </c>
      <c r="AF1193">
        <f t="shared" si="160"/>
        <v>11</v>
      </c>
      <c r="AG1193" s="7">
        <f t="shared" si="161"/>
        <v>23.747581027329446</v>
      </c>
      <c r="AH1193" s="7">
        <f t="shared" si="162"/>
        <v>9.9028234446495382</v>
      </c>
      <c r="AI1193" s="7"/>
      <c r="AJ1193" s="7"/>
      <c r="AK1193" s="7">
        <f t="shared" si="163"/>
        <v>6.5975810273294471</v>
      </c>
      <c r="AL1193" s="7">
        <f t="shared" si="164"/>
        <v>1.9328234446495385</v>
      </c>
      <c r="AM1193" s="7">
        <f t="shared" si="165"/>
        <v>-4.95</v>
      </c>
    </row>
    <row r="1194" spans="1:39" x14ac:dyDescent="0.25">
      <c r="A1194" t="s">
        <v>272</v>
      </c>
      <c r="B1194" t="s">
        <v>273</v>
      </c>
      <c r="C1194" s="6">
        <v>40272</v>
      </c>
      <c r="D1194">
        <v>2</v>
      </c>
      <c r="E1194">
        <v>3</v>
      </c>
      <c r="F1194">
        <v>1.4</v>
      </c>
      <c r="G1194">
        <v>1</v>
      </c>
      <c r="H1194">
        <v>1</v>
      </c>
      <c r="I1194">
        <v>0.84</v>
      </c>
      <c r="J1194">
        <v>3</v>
      </c>
      <c r="K1194">
        <v>531</v>
      </c>
      <c r="L1194">
        <v>25</v>
      </c>
      <c r="M1194">
        <v>2000</v>
      </c>
      <c r="N1194">
        <v>10.33</v>
      </c>
      <c r="O1194">
        <v>0.75</v>
      </c>
      <c r="P1194">
        <v>10</v>
      </c>
      <c r="Q1194">
        <v>452</v>
      </c>
      <c r="R1194">
        <v>22</v>
      </c>
      <c r="S1194">
        <v>1000</v>
      </c>
      <c r="T1194">
        <v>8.36</v>
      </c>
      <c r="U1194">
        <v>0.65</v>
      </c>
      <c r="V1194">
        <v>12</v>
      </c>
      <c r="W1194">
        <v>235</v>
      </c>
      <c r="X1194">
        <v>12</v>
      </c>
      <c r="Y1194">
        <v>500</v>
      </c>
      <c r="Z1194">
        <v>5</v>
      </c>
      <c r="AA1194" t="s">
        <v>721</v>
      </c>
      <c r="AD1194">
        <f t="shared" si="158"/>
        <v>25</v>
      </c>
      <c r="AE1194">
        <f t="shared" si="159"/>
        <v>22</v>
      </c>
      <c r="AF1194">
        <f t="shared" si="160"/>
        <v>12</v>
      </c>
      <c r="AG1194" s="7">
        <f t="shared" si="161"/>
        <v>7.1587497657205637</v>
      </c>
      <c r="AH1194" s="7">
        <f t="shared" si="162"/>
        <v>5.9565329775484113</v>
      </c>
      <c r="AI1194" s="7"/>
      <c r="AJ1194" s="7"/>
      <c r="AK1194" s="7">
        <f t="shared" si="163"/>
        <v>-3.1712502342794364</v>
      </c>
      <c r="AL1194" s="7">
        <f t="shared" si="164"/>
        <v>-2.4034670224515882</v>
      </c>
      <c r="AM1194" s="7">
        <f t="shared" si="165"/>
        <v>-5</v>
      </c>
    </row>
    <row r="1195" spans="1:39" x14ac:dyDescent="0.25">
      <c r="A1195" t="s">
        <v>272</v>
      </c>
      <c r="B1195" t="s">
        <v>273</v>
      </c>
      <c r="C1195" s="6">
        <v>40272</v>
      </c>
      <c r="D1195">
        <v>2</v>
      </c>
      <c r="E1195">
        <v>2</v>
      </c>
      <c r="F1195">
        <v>1.4</v>
      </c>
      <c r="G1195">
        <v>1</v>
      </c>
      <c r="H1195">
        <v>1</v>
      </c>
      <c r="I1195">
        <v>1</v>
      </c>
      <c r="J1195">
        <v>12</v>
      </c>
      <c r="K1195">
        <v>5267</v>
      </c>
      <c r="L1195">
        <v>55</v>
      </c>
      <c r="M1195">
        <v>0</v>
      </c>
      <c r="N1195">
        <v>22.75</v>
      </c>
      <c r="O1195">
        <v>0.97</v>
      </c>
      <c r="P1195">
        <v>18</v>
      </c>
      <c r="Q1195">
        <v>3086</v>
      </c>
      <c r="R1195">
        <v>18</v>
      </c>
      <c r="S1195">
        <v>5000</v>
      </c>
      <c r="T1195">
        <v>10.85</v>
      </c>
      <c r="U1195">
        <v>0</v>
      </c>
      <c r="V1195">
        <v>0</v>
      </c>
      <c r="W1195">
        <v>0</v>
      </c>
      <c r="X1195">
        <v>0</v>
      </c>
      <c r="Y1195">
        <v>0</v>
      </c>
      <c r="Z1195">
        <v>0</v>
      </c>
      <c r="AA1195" t="s">
        <v>1062</v>
      </c>
      <c r="AD1195">
        <f t="shared" si="158"/>
        <v>30</v>
      </c>
      <c r="AE1195">
        <f t="shared" si="159"/>
        <v>18</v>
      </c>
      <c r="AF1195">
        <f t="shared" si="160"/>
        <v>0</v>
      </c>
      <c r="AG1195" s="7">
        <f t="shared" si="161"/>
        <v>28.011963087800943</v>
      </c>
      <c r="AH1195" s="7">
        <f t="shared" si="162"/>
        <v>19.588461967927906</v>
      </c>
      <c r="AI1195" s="7"/>
      <c r="AJ1195" s="7"/>
      <c r="AK1195" s="7">
        <f t="shared" si="163"/>
        <v>5.2619630878009431</v>
      </c>
      <c r="AL1195" s="7">
        <f t="shared" si="164"/>
        <v>8.7384619679279059</v>
      </c>
      <c r="AM1195" s="7">
        <f t="shared" si="165"/>
        <v>0</v>
      </c>
    </row>
    <row r="1196" spans="1:39" x14ac:dyDescent="0.25">
      <c r="A1196" t="s">
        <v>272</v>
      </c>
      <c r="B1196" t="s">
        <v>274</v>
      </c>
      <c r="C1196" s="6">
        <v>40268</v>
      </c>
      <c r="D1196">
        <v>2</v>
      </c>
      <c r="E1196">
        <v>3</v>
      </c>
      <c r="F1196">
        <v>1.4</v>
      </c>
      <c r="G1196">
        <v>1</v>
      </c>
      <c r="H1196">
        <v>1</v>
      </c>
      <c r="I1196">
        <v>1</v>
      </c>
      <c r="J1196">
        <v>4</v>
      </c>
      <c r="K1196">
        <v>1334</v>
      </c>
      <c r="L1196">
        <v>19</v>
      </c>
      <c r="M1196">
        <v>0</v>
      </c>
      <c r="N1196">
        <v>10.15</v>
      </c>
      <c r="O1196">
        <v>0.84</v>
      </c>
      <c r="P1196">
        <v>5</v>
      </c>
      <c r="Q1196">
        <v>830</v>
      </c>
      <c r="R1196">
        <v>16</v>
      </c>
      <c r="S1196">
        <v>2000</v>
      </c>
      <c r="T1196">
        <v>7.67</v>
      </c>
      <c r="U1196">
        <v>0.71</v>
      </c>
      <c r="V1196">
        <v>10</v>
      </c>
      <c r="W1196">
        <v>390</v>
      </c>
      <c r="X1196">
        <v>10</v>
      </c>
      <c r="Y1196">
        <v>750</v>
      </c>
      <c r="Z1196">
        <v>4.95</v>
      </c>
      <c r="AA1196" t="s">
        <v>722</v>
      </c>
      <c r="AD1196">
        <f t="shared" si="158"/>
        <v>19</v>
      </c>
      <c r="AE1196">
        <f t="shared" si="159"/>
        <v>15</v>
      </c>
      <c r="AF1196">
        <f t="shared" si="160"/>
        <v>10</v>
      </c>
      <c r="AG1196" s="7">
        <f t="shared" si="161"/>
        <v>12.895703244317421</v>
      </c>
      <c r="AH1196" s="7">
        <f t="shared" si="162"/>
        <v>9.0855344456776646</v>
      </c>
      <c r="AI1196" s="7"/>
      <c r="AJ1196" s="7"/>
      <c r="AK1196" s="7">
        <f t="shared" si="163"/>
        <v>2.7457032443174203</v>
      </c>
      <c r="AL1196" s="7">
        <f t="shared" si="164"/>
        <v>1.4155344456776646</v>
      </c>
      <c r="AM1196" s="7">
        <f t="shared" si="165"/>
        <v>-4.95</v>
      </c>
    </row>
    <row r="1197" spans="1:39" x14ac:dyDescent="0.25">
      <c r="A1197" t="s">
        <v>272</v>
      </c>
      <c r="B1197" t="s">
        <v>274</v>
      </c>
      <c r="C1197" s="6">
        <v>40270</v>
      </c>
      <c r="D1197">
        <v>2</v>
      </c>
      <c r="E1197">
        <v>2</v>
      </c>
      <c r="F1197">
        <v>1.4</v>
      </c>
      <c r="G1197">
        <v>1</v>
      </c>
      <c r="H1197">
        <v>1</v>
      </c>
      <c r="I1197">
        <v>1</v>
      </c>
      <c r="J1197">
        <v>8</v>
      </c>
      <c r="K1197">
        <v>3965</v>
      </c>
      <c r="L1197">
        <v>12</v>
      </c>
      <c r="M1197">
        <v>0</v>
      </c>
      <c r="N1197">
        <v>7.7</v>
      </c>
      <c r="O1197">
        <v>0.84</v>
      </c>
      <c r="P1197">
        <v>4</v>
      </c>
      <c r="Q1197">
        <v>1357</v>
      </c>
      <c r="R1197">
        <v>5</v>
      </c>
      <c r="S1197">
        <v>2000</v>
      </c>
      <c r="T1197">
        <v>4.43</v>
      </c>
      <c r="U1197">
        <v>0.71</v>
      </c>
      <c r="V1197">
        <v>0</v>
      </c>
      <c r="W1197">
        <v>0</v>
      </c>
      <c r="X1197">
        <v>0</v>
      </c>
      <c r="Y1197">
        <v>750</v>
      </c>
      <c r="Z1197">
        <v>0</v>
      </c>
      <c r="AA1197" t="s">
        <v>868</v>
      </c>
      <c r="AD1197">
        <f t="shared" si="158"/>
        <v>12</v>
      </c>
      <c r="AE1197">
        <f t="shared" si="159"/>
        <v>4</v>
      </c>
      <c r="AF1197">
        <f t="shared" si="160"/>
        <v>0</v>
      </c>
      <c r="AG1197" s="7">
        <f t="shared" si="161"/>
        <v>20.343491852687944</v>
      </c>
      <c r="AH1197" s="7">
        <f t="shared" si="162"/>
        <v>10.778851308587425</v>
      </c>
      <c r="AI1197" s="7"/>
      <c r="AJ1197" s="7"/>
      <c r="AK1197" s="7">
        <f t="shared" si="163"/>
        <v>12.643491852687944</v>
      </c>
      <c r="AL1197" s="7">
        <f t="shared" si="164"/>
        <v>6.3488513085874256</v>
      </c>
      <c r="AM1197" s="7">
        <f t="shared" si="165"/>
        <v>0</v>
      </c>
    </row>
    <row r="1198" spans="1:39" x14ac:dyDescent="0.25">
      <c r="A1198" t="s">
        <v>272</v>
      </c>
      <c r="B1198" t="s">
        <v>274</v>
      </c>
      <c r="C1198" s="6">
        <v>40272</v>
      </c>
      <c r="D1198">
        <v>2</v>
      </c>
      <c r="E1198">
        <v>3</v>
      </c>
      <c r="F1198">
        <v>1.4</v>
      </c>
      <c r="G1198">
        <v>1</v>
      </c>
      <c r="H1198">
        <v>1</v>
      </c>
      <c r="I1198">
        <v>1</v>
      </c>
      <c r="J1198">
        <v>5</v>
      </c>
      <c r="K1198">
        <v>1700</v>
      </c>
      <c r="L1198">
        <v>14</v>
      </c>
      <c r="M1198">
        <v>0</v>
      </c>
      <c r="N1198">
        <v>8.4</v>
      </c>
      <c r="O1198">
        <v>0.84</v>
      </c>
      <c r="P1198">
        <v>4</v>
      </c>
      <c r="Q1198">
        <v>753</v>
      </c>
      <c r="R1198">
        <v>10</v>
      </c>
      <c r="S1198">
        <v>2000</v>
      </c>
      <c r="T1198">
        <v>5.9</v>
      </c>
      <c r="U1198">
        <v>0.71</v>
      </c>
      <c r="V1198">
        <v>6</v>
      </c>
      <c r="W1198">
        <v>317</v>
      </c>
      <c r="X1198">
        <v>6</v>
      </c>
      <c r="Y1198">
        <v>750</v>
      </c>
      <c r="Z1198">
        <v>3.96</v>
      </c>
      <c r="AB1198" t="s">
        <v>195</v>
      </c>
      <c r="AD1198">
        <f t="shared" si="158"/>
        <v>15</v>
      </c>
      <c r="AE1198">
        <f t="shared" si="159"/>
        <v>10</v>
      </c>
      <c r="AF1198">
        <f t="shared" si="160"/>
        <v>6</v>
      </c>
      <c r="AG1198" s="7">
        <f t="shared" si="161"/>
        <v>14.090272459667057</v>
      </c>
      <c r="AH1198" s="7">
        <f t="shared" si="162"/>
        <v>7.9604314993626515</v>
      </c>
      <c r="AI1198" s="7"/>
      <c r="AJ1198" s="7"/>
      <c r="AK1198" s="7">
        <f t="shared" si="163"/>
        <v>5.6902724596670566</v>
      </c>
      <c r="AL1198" s="7">
        <f t="shared" si="164"/>
        <v>2.0604314993626511</v>
      </c>
      <c r="AM1198" s="7">
        <f t="shared" si="165"/>
        <v>-3.96</v>
      </c>
    </row>
    <row r="1199" spans="1:39" x14ac:dyDescent="0.25">
      <c r="A1199" t="s">
        <v>520</v>
      </c>
      <c r="B1199" t="s">
        <v>524</v>
      </c>
      <c r="C1199" s="6">
        <v>40423</v>
      </c>
      <c r="D1199">
        <v>2</v>
      </c>
      <c r="E1199">
        <v>3</v>
      </c>
      <c r="F1199">
        <v>1.4</v>
      </c>
      <c r="G1199">
        <v>1</v>
      </c>
      <c r="H1199">
        <v>1</v>
      </c>
      <c r="I1199">
        <v>1</v>
      </c>
      <c r="J1199">
        <v>17</v>
      </c>
      <c r="K1199">
        <v>2422</v>
      </c>
      <c r="L1199">
        <v>83</v>
      </c>
      <c r="M1199">
        <v>0</v>
      </c>
      <c r="N1199">
        <v>27.66</v>
      </c>
      <c r="O1199">
        <v>0.84</v>
      </c>
      <c r="P1199">
        <v>6</v>
      </c>
      <c r="Q1199">
        <v>638</v>
      </c>
      <c r="R1199">
        <v>13</v>
      </c>
      <c r="S1199">
        <v>2000</v>
      </c>
      <c r="T1199">
        <v>6.79</v>
      </c>
      <c r="U1199">
        <v>0.71</v>
      </c>
      <c r="V1199">
        <v>7</v>
      </c>
      <c r="W1199">
        <v>281</v>
      </c>
      <c r="X1199">
        <v>7</v>
      </c>
      <c r="Y1199">
        <v>750</v>
      </c>
      <c r="Z1199">
        <v>4.2</v>
      </c>
      <c r="AB1199" t="s">
        <v>525</v>
      </c>
      <c r="AD1199">
        <f t="shared" si="158"/>
        <v>30</v>
      </c>
      <c r="AE1199">
        <f t="shared" si="159"/>
        <v>13</v>
      </c>
      <c r="AF1199">
        <f t="shared" si="160"/>
        <v>7</v>
      </c>
      <c r="AG1199" s="7">
        <f t="shared" si="161"/>
        <v>19.926704495228329</v>
      </c>
      <c r="AH1199" s="7">
        <f t="shared" si="162"/>
        <v>7.2792876655342909</v>
      </c>
      <c r="AI1199" s="7"/>
      <c r="AJ1199" s="7"/>
      <c r="AK1199" s="7">
        <f t="shared" si="163"/>
        <v>-7.7332955047716716</v>
      </c>
      <c r="AL1199" s="7">
        <f t="shared" si="164"/>
        <v>0.48928766553429082</v>
      </c>
      <c r="AM1199" s="7">
        <f t="shared" si="165"/>
        <v>-4.2</v>
      </c>
    </row>
    <row r="1200" spans="1:39" x14ac:dyDescent="0.25">
      <c r="A1200" t="s">
        <v>520</v>
      </c>
      <c r="B1200" t="s">
        <v>524</v>
      </c>
      <c r="C1200" s="6">
        <v>40423</v>
      </c>
      <c r="D1200">
        <v>2</v>
      </c>
      <c r="E1200">
        <v>3</v>
      </c>
      <c r="F1200">
        <v>1.4</v>
      </c>
      <c r="G1200">
        <v>1</v>
      </c>
      <c r="H1200">
        <v>1</v>
      </c>
      <c r="I1200">
        <v>1</v>
      </c>
      <c r="J1200">
        <v>8</v>
      </c>
      <c r="K1200">
        <v>1905</v>
      </c>
      <c r="L1200">
        <v>28</v>
      </c>
      <c r="M1200">
        <v>0</v>
      </c>
      <c r="N1200">
        <v>13.3</v>
      </c>
      <c r="O1200">
        <v>0.84</v>
      </c>
      <c r="P1200">
        <v>5</v>
      </c>
      <c r="Q1200">
        <v>592</v>
      </c>
      <c r="R1200">
        <v>21</v>
      </c>
      <c r="S1200">
        <v>2000</v>
      </c>
      <c r="T1200">
        <v>9.15</v>
      </c>
      <c r="U1200">
        <v>0.71</v>
      </c>
      <c r="V1200">
        <v>16</v>
      </c>
      <c r="W1200">
        <v>403</v>
      </c>
      <c r="X1200">
        <v>16</v>
      </c>
      <c r="Y1200">
        <v>750</v>
      </c>
      <c r="Z1200">
        <v>6.43</v>
      </c>
      <c r="AA1200" t="s">
        <v>814</v>
      </c>
      <c r="AD1200">
        <f t="shared" si="158"/>
        <v>29</v>
      </c>
      <c r="AE1200">
        <f t="shared" si="159"/>
        <v>21</v>
      </c>
      <c r="AF1200">
        <f t="shared" si="160"/>
        <v>16</v>
      </c>
      <c r="AG1200" s="7">
        <f t="shared" si="161"/>
        <v>17.487569239484174</v>
      </c>
      <c r="AH1200" s="7">
        <f t="shared" si="162"/>
        <v>7.5236785883396138</v>
      </c>
      <c r="AI1200" s="7"/>
      <c r="AJ1200" s="7"/>
      <c r="AK1200" s="7">
        <f t="shared" si="163"/>
        <v>4.1875692394841728</v>
      </c>
      <c r="AL1200" s="7">
        <f t="shared" si="164"/>
        <v>-1.6263214116603866</v>
      </c>
      <c r="AM1200" s="7">
        <f t="shared" si="165"/>
        <v>-6.43</v>
      </c>
    </row>
    <row r="1201" spans="1:39" x14ac:dyDescent="0.25">
      <c r="A1201" t="s">
        <v>520</v>
      </c>
      <c r="B1201" t="s">
        <v>524</v>
      </c>
      <c r="C1201" s="6">
        <v>40424</v>
      </c>
      <c r="D1201">
        <v>2</v>
      </c>
      <c r="E1201">
        <v>3</v>
      </c>
      <c r="F1201">
        <v>1.4</v>
      </c>
      <c r="G1201">
        <v>1</v>
      </c>
      <c r="H1201">
        <v>1</v>
      </c>
      <c r="I1201">
        <v>1</v>
      </c>
      <c r="J1201">
        <v>29</v>
      </c>
      <c r="K1201">
        <v>3042</v>
      </c>
      <c r="L1201">
        <v>101</v>
      </c>
      <c r="M1201">
        <v>0</v>
      </c>
      <c r="N1201">
        <v>29.45</v>
      </c>
      <c r="O1201">
        <v>0.84</v>
      </c>
      <c r="P1201">
        <v>11</v>
      </c>
      <c r="Q1201">
        <v>722</v>
      </c>
      <c r="R1201">
        <v>17</v>
      </c>
      <c r="S1201">
        <v>2000</v>
      </c>
      <c r="T1201">
        <v>7.97</v>
      </c>
      <c r="U1201">
        <v>0.71</v>
      </c>
      <c r="V1201">
        <v>8</v>
      </c>
      <c r="W1201">
        <v>309</v>
      </c>
      <c r="X1201">
        <v>7</v>
      </c>
      <c r="Y1201">
        <v>750</v>
      </c>
      <c r="Z1201">
        <v>4.2</v>
      </c>
      <c r="AB1201" t="s">
        <v>161</v>
      </c>
      <c r="AD1201">
        <f t="shared" si="158"/>
        <v>48</v>
      </c>
      <c r="AE1201">
        <f t="shared" si="159"/>
        <v>19</v>
      </c>
      <c r="AF1201">
        <f t="shared" si="160"/>
        <v>8</v>
      </c>
      <c r="AG1201" s="7">
        <f t="shared" si="161"/>
        <v>26.249788430962376</v>
      </c>
      <c r="AH1201" s="7">
        <f t="shared" si="162"/>
        <v>8.6055973834246817</v>
      </c>
      <c r="AI1201" s="7"/>
      <c r="AJ1201" s="7"/>
      <c r="AK1201" s="7">
        <f t="shared" si="163"/>
        <v>-3.2002115690376236</v>
      </c>
      <c r="AL1201" s="7">
        <f t="shared" si="164"/>
        <v>0.63559738342468197</v>
      </c>
      <c r="AM1201" s="7">
        <f t="shared" si="165"/>
        <v>-4.2</v>
      </c>
    </row>
    <row r="1202" spans="1:39" x14ac:dyDescent="0.25">
      <c r="A1202" t="s">
        <v>520</v>
      </c>
      <c r="B1202" t="s">
        <v>524</v>
      </c>
      <c r="C1202" s="6">
        <v>40425</v>
      </c>
      <c r="D1202">
        <v>2</v>
      </c>
      <c r="E1202">
        <v>3</v>
      </c>
      <c r="F1202">
        <v>1.4</v>
      </c>
      <c r="G1202">
        <v>1</v>
      </c>
      <c r="H1202">
        <v>1</v>
      </c>
      <c r="I1202">
        <v>1</v>
      </c>
      <c r="J1202">
        <v>6</v>
      </c>
      <c r="K1202">
        <v>1274</v>
      </c>
      <c r="L1202">
        <v>19</v>
      </c>
      <c r="M1202">
        <v>0</v>
      </c>
      <c r="N1202">
        <v>10.15</v>
      </c>
      <c r="O1202">
        <v>0.84</v>
      </c>
      <c r="P1202">
        <v>9</v>
      </c>
      <c r="Q1202">
        <v>651</v>
      </c>
      <c r="R1202">
        <v>15</v>
      </c>
      <c r="S1202">
        <v>2000</v>
      </c>
      <c r="T1202">
        <v>7.38</v>
      </c>
      <c r="U1202">
        <v>0.71</v>
      </c>
      <c r="V1202">
        <v>7</v>
      </c>
      <c r="W1202">
        <v>225</v>
      </c>
      <c r="X1202">
        <v>7</v>
      </c>
      <c r="Y1202">
        <v>750</v>
      </c>
      <c r="Z1202">
        <v>4.2</v>
      </c>
      <c r="AB1202" t="s">
        <v>105</v>
      </c>
      <c r="AD1202">
        <f t="shared" si="158"/>
        <v>22</v>
      </c>
      <c r="AE1202">
        <f t="shared" si="159"/>
        <v>16</v>
      </c>
      <c r="AF1202">
        <f t="shared" si="160"/>
        <v>7</v>
      </c>
      <c r="AG1202" s="7">
        <f t="shared" si="161"/>
        <v>12.984454300172105</v>
      </c>
      <c r="AH1202" s="7">
        <f t="shared" si="162"/>
        <v>7.6711524355744771</v>
      </c>
      <c r="AI1202" s="7"/>
      <c r="AJ1202" s="7"/>
      <c r="AK1202" s="7">
        <f t="shared" si="163"/>
        <v>2.834454300172105</v>
      </c>
      <c r="AL1202" s="7">
        <f t="shared" si="164"/>
        <v>0.29115243557447723</v>
      </c>
      <c r="AM1202" s="7">
        <f t="shared" si="165"/>
        <v>-4.2</v>
      </c>
    </row>
    <row r="1203" spans="1:39" x14ac:dyDescent="0.25">
      <c r="A1203" t="s">
        <v>520</v>
      </c>
      <c r="B1203" t="s">
        <v>524</v>
      </c>
      <c r="C1203" s="6">
        <v>40426</v>
      </c>
      <c r="D1203">
        <v>2</v>
      </c>
      <c r="E1203">
        <v>3</v>
      </c>
      <c r="F1203">
        <v>1.4</v>
      </c>
      <c r="G1203">
        <v>1</v>
      </c>
      <c r="H1203">
        <v>1</v>
      </c>
      <c r="I1203">
        <v>1</v>
      </c>
      <c r="J1203">
        <v>9</v>
      </c>
      <c r="K1203">
        <v>2440</v>
      </c>
      <c r="L1203">
        <v>45</v>
      </c>
      <c r="M1203">
        <v>0</v>
      </c>
      <c r="N1203">
        <v>19.25</v>
      </c>
      <c r="O1203">
        <v>0.84</v>
      </c>
      <c r="P1203">
        <v>3</v>
      </c>
      <c r="Q1203">
        <v>692</v>
      </c>
      <c r="R1203">
        <v>8</v>
      </c>
      <c r="S1203">
        <v>2000</v>
      </c>
      <c r="T1203">
        <v>5.31</v>
      </c>
      <c r="U1203">
        <v>0.71</v>
      </c>
      <c r="V1203">
        <v>5</v>
      </c>
      <c r="W1203">
        <v>340</v>
      </c>
      <c r="X1203">
        <v>5</v>
      </c>
      <c r="Y1203">
        <v>750</v>
      </c>
      <c r="Z1203">
        <v>3.71</v>
      </c>
      <c r="AB1203" t="s">
        <v>526</v>
      </c>
      <c r="AD1203">
        <f t="shared" si="158"/>
        <v>17</v>
      </c>
      <c r="AE1203">
        <f t="shared" si="159"/>
        <v>8</v>
      </c>
      <c r="AF1203">
        <f t="shared" si="160"/>
        <v>5</v>
      </c>
      <c r="AG1203" s="7">
        <f t="shared" si="161"/>
        <v>17.345358809472199</v>
      </c>
      <c r="AH1203" s="7">
        <f t="shared" si="162"/>
        <v>7.2791022039842783</v>
      </c>
      <c r="AI1203" s="7"/>
      <c r="AJ1203" s="7"/>
      <c r="AK1203" s="7">
        <f t="shared" si="163"/>
        <v>-1.9046411905278013</v>
      </c>
      <c r="AL1203" s="7">
        <f t="shared" si="164"/>
        <v>1.9691022039842787</v>
      </c>
      <c r="AM1203" s="7">
        <f t="shared" si="165"/>
        <v>-3.71</v>
      </c>
    </row>
    <row r="1204" spans="1:39" x14ac:dyDescent="0.25">
      <c r="A1204" t="s">
        <v>520</v>
      </c>
      <c r="B1204" t="s">
        <v>524</v>
      </c>
      <c r="C1204" s="6">
        <v>40427</v>
      </c>
      <c r="D1204">
        <v>2</v>
      </c>
      <c r="E1204">
        <v>3</v>
      </c>
      <c r="F1204">
        <v>1.4</v>
      </c>
      <c r="G1204">
        <v>1</v>
      </c>
      <c r="H1204">
        <v>1</v>
      </c>
      <c r="I1204">
        <v>1</v>
      </c>
      <c r="J1204">
        <v>8</v>
      </c>
      <c r="K1204">
        <v>1738</v>
      </c>
      <c r="L1204">
        <v>28</v>
      </c>
      <c r="M1204">
        <v>0</v>
      </c>
      <c r="N1204">
        <v>13.3</v>
      </c>
      <c r="O1204">
        <v>0.84</v>
      </c>
      <c r="P1204">
        <v>6</v>
      </c>
      <c r="Q1204">
        <v>692</v>
      </c>
      <c r="R1204">
        <v>13</v>
      </c>
      <c r="S1204">
        <v>2000</v>
      </c>
      <c r="T1204">
        <v>6.79</v>
      </c>
      <c r="U1204">
        <v>0.71</v>
      </c>
      <c r="V1204">
        <v>6</v>
      </c>
      <c r="W1204">
        <v>409</v>
      </c>
      <c r="X1204">
        <v>6</v>
      </c>
      <c r="Y1204">
        <v>750</v>
      </c>
      <c r="Z1204">
        <v>3.96</v>
      </c>
      <c r="AB1204" t="s">
        <v>527</v>
      </c>
      <c r="AD1204">
        <f t="shared" si="158"/>
        <v>20</v>
      </c>
      <c r="AE1204">
        <f t="shared" si="159"/>
        <v>12</v>
      </c>
      <c r="AF1204">
        <f t="shared" si="160"/>
        <v>6</v>
      </c>
      <c r="AG1204" s="7">
        <f t="shared" si="161"/>
        <v>15.117067635371964</v>
      </c>
      <c r="AH1204" s="7">
        <f t="shared" si="162"/>
        <v>7.6622128462992407</v>
      </c>
      <c r="AI1204" s="7"/>
      <c r="AJ1204" s="7"/>
      <c r="AK1204" s="7">
        <f t="shared" si="163"/>
        <v>1.8170676353719628</v>
      </c>
      <c r="AL1204" s="7">
        <f t="shared" si="164"/>
        <v>0.87221284629924067</v>
      </c>
      <c r="AM1204" s="7">
        <f t="shared" si="165"/>
        <v>-3.96</v>
      </c>
    </row>
    <row r="1205" spans="1:39" x14ac:dyDescent="0.25">
      <c r="A1205" t="s">
        <v>520</v>
      </c>
      <c r="B1205" t="s">
        <v>521</v>
      </c>
      <c r="C1205" s="6">
        <v>40422</v>
      </c>
      <c r="D1205">
        <v>2</v>
      </c>
      <c r="E1205">
        <v>3</v>
      </c>
      <c r="F1205">
        <v>1.4</v>
      </c>
      <c r="G1205">
        <v>0.8</v>
      </c>
      <c r="H1205">
        <v>1</v>
      </c>
      <c r="I1205">
        <v>1</v>
      </c>
      <c r="J1205">
        <v>18</v>
      </c>
      <c r="K1205">
        <v>1455</v>
      </c>
      <c r="L1205">
        <v>47</v>
      </c>
      <c r="M1205">
        <v>0</v>
      </c>
      <c r="N1205">
        <v>15.96</v>
      </c>
      <c r="O1205">
        <v>0.84</v>
      </c>
      <c r="P1205">
        <v>17</v>
      </c>
      <c r="Q1205">
        <v>761</v>
      </c>
      <c r="R1205">
        <v>30</v>
      </c>
      <c r="S1205">
        <v>2000</v>
      </c>
      <c r="T1205">
        <v>9.4499999999999993</v>
      </c>
      <c r="U1205">
        <v>0.71</v>
      </c>
      <c r="V1205">
        <v>15</v>
      </c>
      <c r="W1205">
        <v>359</v>
      </c>
      <c r="X1205">
        <v>14</v>
      </c>
      <c r="Y1205">
        <v>750</v>
      </c>
      <c r="Z1205">
        <v>4.75</v>
      </c>
      <c r="AB1205" t="s">
        <v>522</v>
      </c>
      <c r="AD1205">
        <f t="shared" si="158"/>
        <v>50</v>
      </c>
      <c r="AE1205">
        <f t="shared" si="159"/>
        <v>32</v>
      </c>
      <c r="AF1205">
        <f t="shared" si="160"/>
        <v>15</v>
      </c>
      <c r="AG1205" s="7">
        <f t="shared" si="161"/>
        <v>18.584765570045583</v>
      </c>
      <c r="AH1205" s="7">
        <f t="shared" si="162"/>
        <v>10.285199215784626</v>
      </c>
      <c r="AI1205" s="7"/>
      <c r="AJ1205" s="7"/>
      <c r="AK1205" s="7">
        <f t="shared" si="163"/>
        <v>2.6247655700455823</v>
      </c>
      <c r="AL1205" s="7">
        <f t="shared" si="164"/>
        <v>0.83519921578462686</v>
      </c>
      <c r="AM1205" s="7">
        <f t="shared" si="165"/>
        <v>-4.75</v>
      </c>
    </row>
    <row r="1206" spans="1:39" x14ac:dyDescent="0.25">
      <c r="A1206" t="s">
        <v>520</v>
      </c>
      <c r="B1206" t="s">
        <v>523</v>
      </c>
      <c r="C1206" s="6">
        <v>40422</v>
      </c>
      <c r="D1206">
        <v>2</v>
      </c>
      <c r="E1206">
        <v>3</v>
      </c>
      <c r="F1206">
        <v>1.4</v>
      </c>
      <c r="G1206">
        <v>1</v>
      </c>
      <c r="H1206">
        <v>1</v>
      </c>
      <c r="I1206">
        <v>1</v>
      </c>
      <c r="J1206">
        <v>18</v>
      </c>
      <c r="K1206">
        <v>3232</v>
      </c>
      <c r="L1206">
        <v>75</v>
      </c>
      <c r="M1206">
        <v>0</v>
      </c>
      <c r="N1206">
        <v>26.73</v>
      </c>
      <c r="O1206">
        <v>0.84</v>
      </c>
      <c r="P1206">
        <v>7</v>
      </c>
      <c r="Q1206">
        <v>711</v>
      </c>
      <c r="R1206">
        <v>9</v>
      </c>
      <c r="S1206">
        <v>2000</v>
      </c>
      <c r="T1206">
        <v>5.61</v>
      </c>
      <c r="U1206">
        <v>0.71</v>
      </c>
      <c r="V1206">
        <v>4</v>
      </c>
      <c r="W1206">
        <v>287</v>
      </c>
      <c r="X1206">
        <v>3</v>
      </c>
      <c r="Y1206">
        <v>750</v>
      </c>
      <c r="Z1206">
        <v>3.21</v>
      </c>
      <c r="AB1206" t="s">
        <v>198</v>
      </c>
      <c r="AD1206">
        <f t="shared" si="158"/>
        <v>29</v>
      </c>
      <c r="AE1206">
        <f t="shared" si="159"/>
        <v>11</v>
      </c>
      <c r="AF1206">
        <f t="shared" si="160"/>
        <v>4</v>
      </c>
      <c r="AG1206" s="7">
        <f t="shared" si="161"/>
        <v>22.559276126870198</v>
      </c>
      <c r="AH1206" s="7">
        <f t="shared" si="162"/>
        <v>7.7243035358132675</v>
      </c>
      <c r="AI1206" s="7"/>
      <c r="AJ1206" s="7"/>
      <c r="AK1206" s="7">
        <f t="shared" si="163"/>
        <v>-4.170723873129802</v>
      </c>
      <c r="AL1206" s="7">
        <f t="shared" si="164"/>
        <v>2.1143035358132671</v>
      </c>
      <c r="AM1206" s="7">
        <f t="shared" si="165"/>
        <v>-3.21</v>
      </c>
    </row>
    <row r="1207" spans="1:39" x14ac:dyDescent="0.25">
      <c r="A1207" t="s">
        <v>520</v>
      </c>
      <c r="B1207" t="s">
        <v>523</v>
      </c>
      <c r="C1207" s="6">
        <v>40423</v>
      </c>
      <c r="D1207">
        <v>2</v>
      </c>
      <c r="E1207">
        <v>3</v>
      </c>
      <c r="F1207">
        <v>1.4</v>
      </c>
      <c r="G1207">
        <v>0.8</v>
      </c>
      <c r="H1207">
        <v>1</v>
      </c>
      <c r="I1207">
        <v>1</v>
      </c>
      <c r="J1207">
        <v>19</v>
      </c>
      <c r="K1207">
        <v>1486</v>
      </c>
      <c r="L1207">
        <v>52</v>
      </c>
      <c r="M1207">
        <v>0</v>
      </c>
      <c r="N1207">
        <v>17.36</v>
      </c>
      <c r="O1207">
        <v>0.84</v>
      </c>
      <c r="P1207">
        <v>17</v>
      </c>
      <c r="Q1207">
        <v>726</v>
      </c>
      <c r="R1207">
        <v>35</v>
      </c>
      <c r="S1207">
        <v>2000</v>
      </c>
      <c r="T1207">
        <v>10.63</v>
      </c>
      <c r="U1207">
        <v>0.71</v>
      </c>
      <c r="V1207">
        <v>16</v>
      </c>
      <c r="W1207">
        <v>355</v>
      </c>
      <c r="X1207">
        <v>18</v>
      </c>
      <c r="Y1207">
        <v>750</v>
      </c>
      <c r="Z1207">
        <v>5.54</v>
      </c>
      <c r="AB1207" t="s">
        <v>160</v>
      </c>
      <c r="AD1207">
        <f t="shared" si="158"/>
        <v>52</v>
      </c>
      <c r="AE1207">
        <f t="shared" si="159"/>
        <v>33</v>
      </c>
      <c r="AF1207">
        <f t="shared" si="160"/>
        <v>16</v>
      </c>
      <c r="AG1207" s="7">
        <f t="shared" si="161"/>
        <v>19.319874149222567</v>
      </c>
      <c r="AH1207" s="7">
        <f t="shared" si="162"/>
        <v>10.031913499711832</v>
      </c>
      <c r="AI1207" s="7"/>
      <c r="AJ1207" s="7"/>
      <c r="AK1207" s="7">
        <f t="shared" si="163"/>
        <v>1.9598741492225678</v>
      </c>
      <c r="AL1207" s="7">
        <f t="shared" si="164"/>
        <v>-0.59808650028816857</v>
      </c>
      <c r="AM1207" s="7">
        <f t="shared" si="165"/>
        <v>-5.54</v>
      </c>
    </row>
    <row r="1208" spans="1:39" x14ac:dyDescent="0.25">
      <c r="A1208" t="s">
        <v>520</v>
      </c>
      <c r="B1208" t="s">
        <v>523</v>
      </c>
      <c r="C1208" s="6">
        <v>40424</v>
      </c>
      <c r="D1208">
        <v>2</v>
      </c>
      <c r="E1208">
        <v>3</v>
      </c>
      <c r="F1208">
        <v>1.4</v>
      </c>
      <c r="G1208">
        <v>0.8</v>
      </c>
      <c r="H1208">
        <v>1</v>
      </c>
      <c r="I1208">
        <v>1</v>
      </c>
      <c r="J1208">
        <v>20</v>
      </c>
      <c r="K1208">
        <v>1571</v>
      </c>
      <c r="L1208">
        <v>55</v>
      </c>
      <c r="M1208">
        <v>0</v>
      </c>
      <c r="N1208">
        <v>18.2</v>
      </c>
      <c r="O1208">
        <v>0.84</v>
      </c>
      <c r="P1208">
        <v>16</v>
      </c>
      <c r="Q1208">
        <v>678</v>
      </c>
      <c r="R1208">
        <v>36</v>
      </c>
      <c r="S1208">
        <v>2000</v>
      </c>
      <c r="T1208">
        <v>10.86</v>
      </c>
      <c r="U1208">
        <v>0.71</v>
      </c>
      <c r="V1208">
        <v>17</v>
      </c>
      <c r="W1208">
        <v>313</v>
      </c>
      <c r="X1208">
        <v>19</v>
      </c>
      <c r="Y1208">
        <v>750</v>
      </c>
      <c r="Z1208">
        <v>5.74</v>
      </c>
      <c r="AB1208" t="s">
        <v>162</v>
      </c>
      <c r="AD1208">
        <f t="shared" si="158"/>
        <v>53</v>
      </c>
      <c r="AE1208">
        <f t="shared" si="159"/>
        <v>33</v>
      </c>
      <c r="AF1208">
        <f t="shared" si="160"/>
        <v>17</v>
      </c>
      <c r="AG1208" s="7">
        <f t="shared" si="161"/>
        <v>20.17734673695103</v>
      </c>
      <c r="AH1208" s="7">
        <f t="shared" si="162"/>
        <v>9.5221877163595448</v>
      </c>
      <c r="AI1208" s="7"/>
      <c r="AJ1208" s="7"/>
      <c r="AK1208" s="7">
        <f t="shared" si="163"/>
        <v>1.9773467369510307</v>
      </c>
      <c r="AL1208" s="7">
        <f t="shared" si="164"/>
        <v>-1.3378122836404547</v>
      </c>
      <c r="AM1208" s="7">
        <f t="shared" si="165"/>
        <v>-5.74</v>
      </c>
    </row>
    <row r="1209" spans="1:39" x14ac:dyDescent="0.25">
      <c r="A1209" t="s">
        <v>520</v>
      </c>
      <c r="B1209" t="s">
        <v>523</v>
      </c>
      <c r="C1209" s="6">
        <v>40425</v>
      </c>
      <c r="D1209">
        <v>2</v>
      </c>
      <c r="E1209">
        <v>3</v>
      </c>
      <c r="F1209">
        <v>1.4</v>
      </c>
      <c r="G1209">
        <v>0.8</v>
      </c>
      <c r="H1209">
        <v>1</v>
      </c>
      <c r="I1209">
        <v>1</v>
      </c>
      <c r="J1209">
        <v>16</v>
      </c>
      <c r="K1209">
        <v>1493</v>
      </c>
      <c r="L1209">
        <v>42</v>
      </c>
      <c r="M1209">
        <v>0</v>
      </c>
      <c r="N1209">
        <v>14.56</v>
      </c>
      <c r="O1209">
        <v>0.84</v>
      </c>
      <c r="P1209">
        <v>16</v>
      </c>
      <c r="Q1209">
        <v>789</v>
      </c>
      <c r="R1209">
        <v>28</v>
      </c>
      <c r="S1209">
        <v>2000</v>
      </c>
      <c r="T1209">
        <v>8.9700000000000006</v>
      </c>
      <c r="U1209">
        <v>0.71</v>
      </c>
      <c r="V1209">
        <v>13</v>
      </c>
      <c r="W1209">
        <v>372</v>
      </c>
      <c r="X1209">
        <v>13</v>
      </c>
      <c r="Y1209">
        <v>750</v>
      </c>
      <c r="Z1209">
        <v>4.55</v>
      </c>
      <c r="AB1209" t="s">
        <v>214</v>
      </c>
      <c r="AD1209">
        <f t="shared" si="158"/>
        <v>45</v>
      </c>
      <c r="AE1209">
        <f t="shared" si="159"/>
        <v>29</v>
      </c>
      <c r="AF1209">
        <f t="shared" si="160"/>
        <v>13</v>
      </c>
      <c r="AG1209" s="7">
        <f t="shared" si="161"/>
        <v>17.863268743741958</v>
      </c>
      <c r="AH1209" s="7">
        <f t="shared" si="162"/>
        <v>10.241943989508677</v>
      </c>
      <c r="AI1209" s="7"/>
      <c r="AJ1209" s="7"/>
      <c r="AK1209" s="7">
        <f t="shared" si="163"/>
        <v>3.3032687437419579</v>
      </c>
      <c r="AL1209" s="7">
        <f t="shared" si="164"/>
        <v>1.2719439895086762</v>
      </c>
      <c r="AM1209" s="7">
        <f t="shared" si="165"/>
        <v>-4.55</v>
      </c>
    </row>
    <row r="1210" spans="1:39" x14ac:dyDescent="0.25">
      <c r="A1210" t="s">
        <v>520</v>
      </c>
      <c r="B1210" t="s">
        <v>523</v>
      </c>
      <c r="C1210" s="6">
        <v>40426</v>
      </c>
      <c r="D1210">
        <v>2</v>
      </c>
      <c r="E1210">
        <v>3</v>
      </c>
      <c r="F1210">
        <v>1.4</v>
      </c>
      <c r="G1210">
        <v>0.8</v>
      </c>
      <c r="H1210">
        <v>1</v>
      </c>
      <c r="I1210">
        <v>1</v>
      </c>
      <c r="J1210">
        <v>10</v>
      </c>
      <c r="K1210">
        <v>1476</v>
      </c>
      <c r="L1210">
        <v>29</v>
      </c>
      <c r="M1210">
        <v>0</v>
      </c>
      <c r="N1210">
        <v>10.92</v>
      </c>
      <c r="O1210">
        <v>0.84</v>
      </c>
      <c r="P1210">
        <v>11</v>
      </c>
      <c r="Q1210">
        <v>780</v>
      </c>
      <c r="R1210">
        <v>40</v>
      </c>
      <c r="S1210">
        <v>2000</v>
      </c>
      <c r="T1210">
        <v>7.32</v>
      </c>
      <c r="U1210">
        <v>0.71</v>
      </c>
      <c r="V1210">
        <v>9</v>
      </c>
      <c r="W1210">
        <v>304</v>
      </c>
      <c r="X1210">
        <v>20</v>
      </c>
      <c r="Y1210">
        <v>750</v>
      </c>
      <c r="Z1210">
        <v>3.96</v>
      </c>
      <c r="AB1210" t="s">
        <v>216</v>
      </c>
      <c r="AD1210">
        <f t="shared" si="158"/>
        <v>30</v>
      </c>
      <c r="AE1210">
        <f t="shared" si="159"/>
        <v>20</v>
      </c>
      <c r="AF1210">
        <f t="shared" si="160"/>
        <v>9</v>
      </c>
      <c r="AG1210" s="7">
        <f t="shared" si="161"/>
        <v>15.392675073305751</v>
      </c>
      <c r="AH1210" s="7">
        <f t="shared" si="162"/>
        <v>9.215000939571075</v>
      </c>
      <c r="AI1210" s="7"/>
      <c r="AJ1210" s="7"/>
      <c r="AK1210" s="7">
        <f t="shared" si="163"/>
        <v>4.4726750733057514</v>
      </c>
      <c r="AL1210" s="7">
        <f t="shared" si="164"/>
        <v>1.8950009395710747</v>
      </c>
      <c r="AM1210" s="7">
        <f t="shared" si="165"/>
        <v>-3.96</v>
      </c>
    </row>
    <row r="1211" spans="1:39" x14ac:dyDescent="0.25">
      <c r="A1211" t="s">
        <v>520</v>
      </c>
      <c r="B1211" t="s">
        <v>523</v>
      </c>
      <c r="C1211" s="6">
        <v>40427</v>
      </c>
      <c r="D1211">
        <v>2</v>
      </c>
      <c r="E1211">
        <v>3</v>
      </c>
      <c r="F1211">
        <v>1.4</v>
      </c>
      <c r="G1211">
        <v>1</v>
      </c>
      <c r="H1211">
        <v>1</v>
      </c>
      <c r="I1211">
        <v>0.84</v>
      </c>
      <c r="J1211">
        <v>9</v>
      </c>
      <c r="K1211">
        <v>617</v>
      </c>
      <c r="L1211">
        <v>62</v>
      </c>
      <c r="M1211">
        <v>2000</v>
      </c>
      <c r="N1211">
        <v>21.08</v>
      </c>
      <c r="O1211">
        <v>0.75</v>
      </c>
      <c r="P1211">
        <v>28</v>
      </c>
      <c r="Q1211">
        <v>517</v>
      </c>
      <c r="R1211">
        <v>53</v>
      </c>
      <c r="S1211">
        <v>1000</v>
      </c>
      <c r="T1211">
        <v>16.46</v>
      </c>
      <c r="U1211">
        <v>0.65</v>
      </c>
      <c r="V1211">
        <v>25</v>
      </c>
      <c r="W1211">
        <v>270</v>
      </c>
      <c r="X1211">
        <v>25</v>
      </c>
      <c r="Y1211">
        <v>500</v>
      </c>
      <c r="Z1211">
        <v>7.96</v>
      </c>
      <c r="AA1211" t="s">
        <v>815</v>
      </c>
      <c r="AD1211">
        <f t="shared" si="158"/>
        <v>62</v>
      </c>
      <c r="AE1211">
        <f t="shared" si="159"/>
        <v>53</v>
      </c>
      <c r="AF1211">
        <f t="shared" si="160"/>
        <v>25</v>
      </c>
      <c r="AG1211" s="7">
        <f t="shared" si="161"/>
        <v>12.771074659659615</v>
      </c>
      <c r="AH1211" s="7">
        <f t="shared" si="162"/>
        <v>9.5934233734801975</v>
      </c>
      <c r="AI1211" s="7"/>
      <c r="AJ1211" s="7"/>
      <c r="AK1211" s="7">
        <f t="shared" si="163"/>
        <v>-8.3089253403403838</v>
      </c>
      <c r="AL1211" s="7">
        <f t="shared" si="164"/>
        <v>-6.8665766265198034</v>
      </c>
      <c r="AM1211" s="7">
        <f t="shared" si="165"/>
        <v>-7.96</v>
      </c>
    </row>
    <row r="1212" spans="1:39" x14ac:dyDescent="0.25">
      <c r="A1212" t="s">
        <v>520</v>
      </c>
      <c r="B1212" t="s">
        <v>523</v>
      </c>
      <c r="C1212" s="6">
        <v>40427</v>
      </c>
      <c r="D1212">
        <v>2</v>
      </c>
      <c r="E1212">
        <v>3</v>
      </c>
      <c r="F1212">
        <v>1.4</v>
      </c>
      <c r="G1212">
        <v>0.8</v>
      </c>
      <c r="H1212">
        <v>1</v>
      </c>
      <c r="I1212">
        <v>1</v>
      </c>
      <c r="J1212">
        <v>8</v>
      </c>
      <c r="K1212">
        <v>2569</v>
      </c>
      <c r="L1212">
        <v>17</v>
      </c>
      <c r="M1212">
        <v>0</v>
      </c>
      <c r="N1212">
        <v>7.56</v>
      </c>
      <c r="O1212">
        <v>0.84</v>
      </c>
      <c r="P1212">
        <v>7</v>
      </c>
      <c r="Q1212">
        <v>1129</v>
      </c>
      <c r="R1212">
        <v>9</v>
      </c>
      <c r="S1212">
        <v>2000</v>
      </c>
      <c r="T1212">
        <v>4.49</v>
      </c>
      <c r="U1212">
        <v>0.71</v>
      </c>
      <c r="V1212">
        <v>2</v>
      </c>
      <c r="W1212">
        <v>821</v>
      </c>
      <c r="X1212">
        <v>3</v>
      </c>
      <c r="Y1212">
        <v>750</v>
      </c>
      <c r="Z1212">
        <v>2.57</v>
      </c>
      <c r="AA1212" t="s">
        <v>816</v>
      </c>
      <c r="AD1212">
        <f t="shared" si="158"/>
        <v>17</v>
      </c>
      <c r="AE1212">
        <f t="shared" si="159"/>
        <v>9</v>
      </c>
      <c r="AF1212">
        <f t="shared" si="160"/>
        <v>2</v>
      </c>
      <c r="AG1212" s="7">
        <f t="shared" si="161"/>
        <v>17.779303247921458</v>
      </c>
      <c r="AH1212" s="7">
        <f t="shared" si="162"/>
        <v>10.324867769507202</v>
      </c>
      <c r="AI1212" s="7"/>
      <c r="AJ1212" s="7"/>
      <c r="AK1212" s="7">
        <f t="shared" si="163"/>
        <v>10.219303247921459</v>
      </c>
      <c r="AL1212" s="7">
        <f t="shared" si="164"/>
        <v>5.834867769507202</v>
      </c>
      <c r="AM1212" s="7">
        <f t="shared" si="165"/>
        <v>-2.57</v>
      </c>
    </row>
    <row r="1213" spans="1:39" x14ac:dyDescent="0.25">
      <c r="A1213" t="s">
        <v>520</v>
      </c>
      <c r="B1213" t="s">
        <v>523</v>
      </c>
      <c r="C1213" s="6">
        <v>40427</v>
      </c>
      <c r="D1213">
        <v>2</v>
      </c>
      <c r="E1213">
        <v>2</v>
      </c>
      <c r="F1213">
        <v>1.4</v>
      </c>
      <c r="G1213">
        <v>1</v>
      </c>
      <c r="H1213">
        <v>1</v>
      </c>
      <c r="I1213">
        <v>1</v>
      </c>
      <c r="J1213">
        <v>25</v>
      </c>
      <c r="K1213">
        <v>4454</v>
      </c>
      <c r="L1213">
        <v>117</v>
      </c>
      <c r="M1213">
        <v>0</v>
      </c>
      <c r="N1213">
        <v>30.79</v>
      </c>
      <c r="O1213">
        <v>0.9</v>
      </c>
      <c r="P1213">
        <v>21</v>
      </c>
      <c r="Q1213">
        <v>1840</v>
      </c>
      <c r="R1213">
        <v>22</v>
      </c>
      <c r="S1213">
        <v>3000</v>
      </c>
      <c r="T1213">
        <v>22.13</v>
      </c>
      <c r="U1213">
        <v>0</v>
      </c>
      <c r="V1213">
        <v>0</v>
      </c>
      <c r="W1213">
        <v>0</v>
      </c>
      <c r="X1213">
        <v>0</v>
      </c>
      <c r="Y1213">
        <v>0</v>
      </c>
      <c r="Z1213">
        <v>0</v>
      </c>
      <c r="AA1213" t="s">
        <v>1097</v>
      </c>
      <c r="AD1213">
        <f t="shared" si="158"/>
        <v>46</v>
      </c>
      <c r="AE1213">
        <f t="shared" si="159"/>
        <v>21</v>
      </c>
      <c r="AF1213">
        <f t="shared" si="160"/>
        <v>0</v>
      </c>
      <c r="AG1213" s="7">
        <f t="shared" si="161"/>
        <v>30.440571786659287</v>
      </c>
      <c r="AH1213" s="7">
        <f t="shared" si="162"/>
        <v>15.757282573662087</v>
      </c>
      <c r="AI1213" s="7"/>
      <c r="AJ1213" s="7"/>
      <c r="AK1213" s="7">
        <f t="shared" si="163"/>
        <v>-0.34942821334071184</v>
      </c>
      <c r="AL1213" s="7">
        <f t="shared" si="164"/>
        <v>-6.3727174263379123</v>
      </c>
      <c r="AM1213" s="7">
        <f t="shared" si="165"/>
        <v>0</v>
      </c>
    </row>
    <row r="1214" spans="1:39" x14ac:dyDescent="0.25">
      <c r="A1214" t="s">
        <v>218</v>
      </c>
      <c r="B1214" t="s">
        <v>221</v>
      </c>
      <c r="C1214" s="6">
        <v>40225</v>
      </c>
      <c r="D1214">
        <v>2</v>
      </c>
      <c r="E1214">
        <v>3</v>
      </c>
      <c r="F1214">
        <v>1.4</v>
      </c>
      <c r="G1214">
        <v>0.8</v>
      </c>
      <c r="H1214">
        <v>1</v>
      </c>
      <c r="I1214">
        <v>1</v>
      </c>
      <c r="J1214">
        <v>5</v>
      </c>
      <c r="K1214">
        <v>1036</v>
      </c>
      <c r="L1214">
        <v>23</v>
      </c>
      <c r="M1214">
        <v>0</v>
      </c>
      <c r="N1214">
        <v>9.24</v>
      </c>
      <c r="O1214">
        <v>0.84</v>
      </c>
      <c r="P1214">
        <v>8</v>
      </c>
      <c r="Q1214">
        <v>560</v>
      </c>
      <c r="R1214">
        <v>20</v>
      </c>
      <c r="S1214">
        <v>2000</v>
      </c>
      <c r="T1214">
        <v>7.08</v>
      </c>
      <c r="U1214">
        <v>0.71</v>
      </c>
      <c r="V1214">
        <v>12</v>
      </c>
      <c r="W1214">
        <v>288</v>
      </c>
      <c r="X1214">
        <v>12</v>
      </c>
      <c r="Y1214">
        <v>750</v>
      </c>
      <c r="Z1214">
        <v>4.3499999999999996</v>
      </c>
      <c r="AB1214" t="s">
        <v>222</v>
      </c>
      <c r="AD1214">
        <f t="shared" si="158"/>
        <v>25</v>
      </c>
      <c r="AE1214">
        <f t="shared" si="159"/>
        <v>20</v>
      </c>
      <c r="AF1214">
        <f t="shared" si="160"/>
        <v>12</v>
      </c>
      <c r="AG1214" s="7">
        <f t="shared" si="161"/>
        <v>11.812965788081847</v>
      </c>
      <c r="AH1214" s="7">
        <f t="shared" si="162"/>
        <v>7.0967342231183741</v>
      </c>
      <c r="AI1214" s="7"/>
      <c r="AJ1214" s="7"/>
      <c r="AK1214" s="7">
        <f t="shared" si="163"/>
        <v>2.5729657880818468</v>
      </c>
      <c r="AL1214" s="7">
        <f t="shared" si="164"/>
        <v>1.6734223118374025E-2</v>
      </c>
      <c r="AM1214" s="7">
        <f t="shared" si="165"/>
        <v>-4.3499999999999996</v>
      </c>
    </row>
    <row r="1215" spans="1:39" x14ac:dyDescent="0.25">
      <c r="A1215" t="s">
        <v>218</v>
      </c>
      <c r="B1215" t="s">
        <v>221</v>
      </c>
      <c r="C1215" s="6">
        <v>40226</v>
      </c>
      <c r="D1215">
        <v>2</v>
      </c>
      <c r="E1215">
        <v>3</v>
      </c>
      <c r="F1215">
        <v>1.4</v>
      </c>
      <c r="G1215">
        <v>0.8</v>
      </c>
      <c r="H1215">
        <v>1</v>
      </c>
      <c r="I1215">
        <v>1</v>
      </c>
      <c r="J1215">
        <v>10</v>
      </c>
      <c r="K1215">
        <v>1638</v>
      </c>
      <c r="L1215">
        <v>31</v>
      </c>
      <c r="M1215">
        <v>0</v>
      </c>
      <c r="N1215">
        <v>11.48</v>
      </c>
      <c r="O1215">
        <v>0.84</v>
      </c>
      <c r="P1215">
        <v>12</v>
      </c>
      <c r="Q1215">
        <v>736</v>
      </c>
      <c r="R1215">
        <v>23</v>
      </c>
      <c r="S1215">
        <v>2000</v>
      </c>
      <c r="T1215">
        <v>7.79</v>
      </c>
      <c r="U1215">
        <v>0.71</v>
      </c>
      <c r="V1215">
        <v>11</v>
      </c>
      <c r="W1215">
        <v>303</v>
      </c>
      <c r="X1215">
        <v>11</v>
      </c>
      <c r="Y1215">
        <v>750</v>
      </c>
      <c r="Z1215">
        <v>4.1500000000000004</v>
      </c>
      <c r="AB1215" t="s">
        <v>223</v>
      </c>
      <c r="AD1215">
        <f t="shared" si="158"/>
        <v>33</v>
      </c>
      <c r="AE1215">
        <f t="shared" si="159"/>
        <v>23</v>
      </c>
      <c r="AF1215">
        <f t="shared" si="160"/>
        <v>11</v>
      </c>
      <c r="AG1215" s="7">
        <f t="shared" si="161"/>
        <v>16.804932890136854</v>
      </c>
      <c r="AH1215" s="7">
        <f t="shared" si="162"/>
        <v>9.1314849744429551</v>
      </c>
      <c r="AI1215" s="7"/>
      <c r="AJ1215" s="7"/>
      <c r="AK1215" s="7">
        <f t="shared" si="163"/>
        <v>5.3249328901368536</v>
      </c>
      <c r="AL1215" s="7">
        <f t="shared" si="164"/>
        <v>1.3414849744429551</v>
      </c>
      <c r="AM1215" s="7">
        <f t="shared" si="165"/>
        <v>-4.1500000000000004</v>
      </c>
    </row>
    <row r="1216" spans="1:39" x14ac:dyDescent="0.25">
      <c r="A1216" t="s">
        <v>218</v>
      </c>
      <c r="B1216" t="s">
        <v>221</v>
      </c>
      <c r="C1216" s="6">
        <v>40229</v>
      </c>
      <c r="D1216">
        <v>2</v>
      </c>
      <c r="E1216">
        <v>3</v>
      </c>
      <c r="F1216">
        <v>1.4</v>
      </c>
      <c r="G1216">
        <v>1</v>
      </c>
      <c r="H1216">
        <v>1</v>
      </c>
      <c r="I1216">
        <v>1</v>
      </c>
      <c r="J1216">
        <v>16</v>
      </c>
      <c r="K1216">
        <v>2546</v>
      </c>
      <c r="L1216">
        <v>44</v>
      </c>
      <c r="M1216">
        <v>0</v>
      </c>
      <c r="N1216">
        <v>18.899999999999999</v>
      </c>
      <c r="O1216">
        <v>0.84</v>
      </c>
      <c r="P1216">
        <v>6</v>
      </c>
      <c r="Q1216">
        <v>600</v>
      </c>
      <c r="R1216">
        <v>15</v>
      </c>
      <c r="S1216">
        <v>2000</v>
      </c>
      <c r="T1216">
        <v>7.38</v>
      </c>
      <c r="U1216">
        <v>0.71</v>
      </c>
      <c r="V1216">
        <v>9</v>
      </c>
      <c r="W1216">
        <v>322</v>
      </c>
      <c r="X1216">
        <v>9</v>
      </c>
      <c r="Y1216">
        <v>750</v>
      </c>
      <c r="Z1216">
        <v>4.7</v>
      </c>
      <c r="AB1216" t="s">
        <v>119</v>
      </c>
      <c r="AD1216">
        <f t="shared" si="158"/>
        <v>31</v>
      </c>
      <c r="AE1216">
        <f t="shared" si="159"/>
        <v>15</v>
      </c>
      <c r="AF1216">
        <f t="shared" si="160"/>
        <v>9</v>
      </c>
      <c r="AG1216" s="7">
        <f t="shared" si="161"/>
        <v>20.619049544704282</v>
      </c>
      <c r="AH1216" s="7">
        <f t="shared" si="162"/>
        <v>7.0952002904785632</v>
      </c>
      <c r="AI1216" s="7"/>
      <c r="AJ1216" s="7"/>
      <c r="AK1216" s="7">
        <f t="shared" si="163"/>
        <v>1.7190495447042835</v>
      </c>
      <c r="AL1216" s="7">
        <f t="shared" si="164"/>
        <v>-0.28479970952143674</v>
      </c>
      <c r="AM1216" s="7">
        <f t="shared" si="165"/>
        <v>-4.7</v>
      </c>
    </row>
    <row r="1217" spans="1:39" x14ac:dyDescent="0.25">
      <c r="A1217" t="s">
        <v>218</v>
      </c>
      <c r="B1217" t="s">
        <v>221</v>
      </c>
      <c r="C1217" s="6">
        <v>40229</v>
      </c>
      <c r="D1217">
        <v>2</v>
      </c>
      <c r="E1217">
        <v>3</v>
      </c>
      <c r="F1217">
        <v>1.4</v>
      </c>
      <c r="G1217">
        <v>0.8</v>
      </c>
      <c r="H1217">
        <v>1</v>
      </c>
      <c r="I1217">
        <v>1</v>
      </c>
      <c r="J1217">
        <v>4</v>
      </c>
      <c r="K1217">
        <v>1777</v>
      </c>
      <c r="L1217">
        <v>15</v>
      </c>
      <c r="M1217">
        <v>0</v>
      </c>
      <c r="N1217">
        <v>7</v>
      </c>
      <c r="O1217">
        <v>0.84</v>
      </c>
      <c r="P1217">
        <v>8</v>
      </c>
      <c r="Q1217">
        <v>780</v>
      </c>
      <c r="R1217">
        <v>11</v>
      </c>
      <c r="S1217">
        <v>2000</v>
      </c>
      <c r="T1217">
        <v>4.96</v>
      </c>
      <c r="U1217">
        <v>0.71</v>
      </c>
      <c r="V1217">
        <v>4</v>
      </c>
      <c r="W1217">
        <v>263</v>
      </c>
      <c r="X1217">
        <v>4</v>
      </c>
      <c r="Y1217">
        <v>750</v>
      </c>
      <c r="Z1217">
        <v>2.77</v>
      </c>
      <c r="AB1217" t="s">
        <v>136</v>
      </c>
      <c r="AD1217">
        <f t="shared" si="158"/>
        <v>16</v>
      </c>
      <c r="AE1217">
        <f t="shared" si="159"/>
        <v>12</v>
      </c>
      <c r="AF1217">
        <f t="shared" si="160"/>
        <v>4</v>
      </c>
      <c r="AG1217" s="7">
        <f t="shared" si="161"/>
        <v>14.601306201787095</v>
      </c>
      <c r="AH1217" s="7">
        <f t="shared" si="162"/>
        <v>8.3772735814282502</v>
      </c>
      <c r="AI1217" s="7"/>
      <c r="AJ1217" s="7"/>
      <c r="AK1217" s="7">
        <f t="shared" si="163"/>
        <v>7.6013062017870947</v>
      </c>
      <c r="AL1217" s="7">
        <f t="shared" si="164"/>
        <v>3.4172735814282502</v>
      </c>
      <c r="AM1217" s="7">
        <f t="shared" si="165"/>
        <v>-2.77</v>
      </c>
    </row>
    <row r="1218" spans="1:39" x14ac:dyDescent="0.25">
      <c r="A1218" t="s">
        <v>218</v>
      </c>
      <c r="B1218" t="s">
        <v>704</v>
      </c>
      <c r="C1218" s="6">
        <v>40230</v>
      </c>
      <c r="D1218">
        <v>2</v>
      </c>
      <c r="E1218">
        <v>3</v>
      </c>
      <c r="F1218">
        <v>1.4</v>
      </c>
      <c r="G1218">
        <v>0.8</v>
      </c>
      <c r="H1218">
        <v>1</v>
      </c>
      <c r="I1218">
        <v>1</v>
      </c>
      <c r="J1218">
        <v>13</v>
      </c>
      <c r="K1218">
        <v>2081</v>
      </c>
      <c r="L1218">
        <v>30</v>
      </c>
      <c r="M1218">
        <v>0</v>
      </c>
      <c r="N1218">
        <v>11.2</v>
      </c>
      <c r="O1218">
        <v>0.84</v>
      </c>
      <c r="P1218">
        <v>7</v>
      </c>
      <c r="Q1218">
        <v>750</v>
      </c>
      <c r="R1218">
        <v>17</v>
      </c>
      <c r="S1218">
        <v>2000</v>
      </c>
      <c r="T1218">
        <v>6.38</v>
      </c>
      <c r="U1218">
        <v>0.71</v>
      </c>
      <c r="V1218">
        <v>10</v>
      </c>
      <c r="W1218">
        <v>366</v>
      </c>
      <c r="X1218">
        <v>10</v>
      </c>
      <c r="Y1218">
        <v>750</v>
      </c>
      <c r="Z1218">
        <v>3.96</v>
      </c>
      <c r="AA1218" t="s">
        <v>705</v>
      </c>
      <c r="AD1218">
        <f t="shared" ref="AD1218:AD1281" si="166">(J1218+P1218+V1218)</f>
        <v>30</v>
      </c>
      <c r="AE1218">
        <f t="shared" ref="AE1218:AE1281" si="167">(+P1218+V1218)</f>
        <v>17</v>
      </c>
      <c r="AF1218">
        <f t="shared" ref="AF1218:AF1281" si="168">+V1218</f>
        <v>10</v>
      </c>
      <c r="AG1218" s="7">
        <f t="shared" ref="AG1218:AG1281" si="169">(MAX($AN$7,(((LOG10(K1218)^$AN$2))+(K1218/$AN$3)+$AN$4))*(1+((AD1218-32)/100)))+((AD1218&gt;48)*(AD1218-48)*0.1)</f>
        <v>18.485866902835312</v>
      </c>
      <c r="AH1218" s="7">
        <f t="shared" ref="AH1218:AH1253" si="170">MAX($AN$7,(((LOG10(Q1218)^$AN$2))+(Q1218/$AN$3)+$AN$4))*(1+((AE1218-32)/100))+((AE1218&gt;48)*(AE1218-48)*0.1)</f>
        <v>8.6493452772180639</v>
      </c>
      <c r="AI1218" s="7"/>
      <c r="AJ1218" s="7"/>
      <c r="AK1218" s="7">
        <f t="shared" ref="AK1218:AK1281" si="171">+AG1218-N1218</f>
        <v>7.2858669028353127</v>
      </c>
      <c r="AL1218" s="7">
        <f t="shared" ref="AL1218:AL1281" si="172">+AH1218-T1218</f>
        <v>2.269345277218064</v>
      </c>
      <c r="AM1218" s="7">
        <f t="shared" ref="AM1218:AM1281" si="173">+AI1218-Z1218</f>
        <v>-3.96</v>
      </c>
    </row>
    <row r="1219" spans="1:39" x14ac:dyDescent="0.25">
      <c r="A1219" t="s">
        <v>218</v>
      </c>
      <c r="B1219" t="s">
        <v>704</v>
      </c>
      <c r="C1219" s="6">
        <v>40230</v>
      </c>
      <c r="D1219">
        <v>2</v>
      </c>
      <c r="E1219">
        <v>3</v>
      </c>
      <c r="F1219">
        <v>1.4</v>
      </c>
      <c r="G1219">
        <v>1</v>
      </c>
      <c r="H1219">
        <v>1</v>
      </c>
      <c r="I1219">
        <v>0.61</v>
      </c>
      <c r="J1219">
        <v>1</v>
      </c>
      <c r="K1219">
        <v>123</v>
      </c>
      <c r="L1219">
        <v>6</v>
      </c>
      <c r="M1219">
        <v>300</v>
      </c>
      <c r="N1219">
        <v>3.39</v>
      </c>
      <c r="O1219">
        <v>0.56999999999999995</v>
      </c>
      <c r="P1219">
        <v>2</v>
      </c>
      <c r="Q1219">
        <v>102</v>
      </c>
      <c r="R1219">
        <v>5</v>
      </c>
      <c r="S1219">
        <v>200</v>
      </c>
      <c r="T1219">
        <v>2.99</v>
      </c>
      <c r="U1219">
        <v>0.51</v>
      </c>
      <c r="V1219">
        <v>3</v>
      </c>
      <c r="W1219">
        <v>82</v>
      </c>
      <c r="X1219">
        <v>3</v>
      </c>
      <c r="Y1219">
        <v>100</v>
      </c>
      <c r="Z1219">
        <v>2.3199999999999998</v>
      </c>
      <c r="AA1219" t="s">
        <v>706</v>
      </c>
      <c r="AD1219">
        <f t="shared" si="166"/>
        <v>6</v>
      </c>
      <c r="AE1219">
        <f t="shared" si="167"/>
        <v>5</v>
      </c>
      <c r="AF1219">
        <f t="shared" si="168"/>
        <v>3</v>
      </c>
      <c r="AG1219" s="7">
        <f t="shared" si="169"/>
        <v>2.2199999999999998</v>
      </c>
      <c r="AH1219" s="7">
        <f t="shared" si="170"/>
        <v>2.19</v>
      </c>
      <c r="AI1219" s="7"/>
      <c r="AJ1219" s="7"/>
      <c r="AK1219" s="7">
        <f t="shared" si="171"/>
        <v>-1.1700000000000004</v>
      </c>
      <c r="AL1219" s="7">
        <f t="shared" si="172"/>
        <v>-0.80000000000000027</v>
      </c>
      <c r="AM1219" s="7">
        <f t="shared" si="173"/>
        <v>-2.3199999999999998</v>
      </c>
    </row>
    <row r="1220" spans="1:39" x14ac:dyDescent="0.25">
      <c r="A1220" t="s">
        <v>350</v>
      </c>
      <c r="B1220" t="s">
        <v>352</v>
      </c>
      <c r="C1220" s="6">
        <v>40346</v>
      </c>
      <c r="D1220">
        <v>2</v>
      </c>
      <c r="E1220">
        <v>3</v>
      </c>
      <c r="F1220">
        <v>1.4</v>
      </c>
      <c r="G1220">
        <v>0.8</v>
      </c>
      <c r="H1220">
        <v>1</v>
      </c>
      <c r="I1220">
        <v>1</v>
      </c>
      <c r="J1220">
        <v>10</v>
      </c>
      <c r="K1220">
        <v>1646</v>
      </c>
      <c r="L1220">
        <v>32</v>
      </c>
      <c r="M1220">
        <v>0</v>
      </c>
      <c r="N1220">
        <v>11.76</v>
      </c>
      <c r="O1220">
        <v>0.84</v>
      </c>
      <c r="P1220">
        <v>14</v>
      </c>
      <c r="Q1220">
        <v>752</v>
      </c>
      <c r="R1220">
        <v>23</v>
      </c>
      <c r="S1220">
        <v>2000</v>
      </c>
      <c r="T1220">
        <v>7.79</v>
      </c>
      <c r="U1220">
        <v>0.71</v>
      </c>
      <c r="V1220">
        <v>10</v>
      </c>
      <c r="W1220">
        <v>356</v>
      </c>
      <c r="X1220">
        <v>9</v>
      </c>
      <c r="Y1220">
        <v>750</v>
      </c>
      <c r="Z1220">
        <v>3.76</v>
      </c>
      <c r="AB1220" t="s">
        <v>113</v>
      </c>
      <c r="AD1220">
        <f t="shared" si="166"/>
        <v>34</v>
      </c>
      <c r="AE1220">
        <f t="shared" si="167"/>
        <v>24</v>
      </c>
      <c r="AF1220">
        <f t="shared" si="168"/>
        <v>10</v>
      </c>
      <c r="AG1220" s="7">
        <f t="shared" si="169"/>
        <v>17.016325994658175</v>
      </c>
      <c r="AH1220" s="7">
        <f t="shared" si="170"/>
        <v>9.3800417857808256</v>
      </c>
      <c r="AI1220" s="7"/>
      <c r="AJ1220" s="7"/>
      <c r="AK1220" s="7">
        <f t="shared" si="171"/>
        <v>5.2563259946581748</v>
      </c>
      <c r="AL1220" s="7">
        <f t="shared" si="172"/>
        <v>1.5900417857808256</v>
      </c>
      <c r="AM1220" s="7">
        <f t="shared" si="173"/>
        <v>-3.76</v>
      </c>
    </row>
    <row r="1221" spans="1:39" x14ac:dyDescent="0.25">
      <c r="A1221" t="s">
        <v>350</v>
      </c>
      <c r="B1221" t="s">
        <v>352</v>
      </c>
      <c r="C1221" s="6">
        <v>40348</v>
      </c>
      <c r="D1221">
        <v>2</v>
      </c>
      <c r="E1221">
        <v>3</v>
      </c>
      <c r="F1221">
        <v>1.4</v>
      </c>
      <c r="G1221">
        <v>0.8</v>
      </c>
      <c r="H1221">
        <v>1</v>
      </c>
      <c r="I1221">
        <v>1</v>
      </c>
      <c r="J1221">
        <v>17</v>
      </c>
      <c r="K1221">
        <v>2218</v>
      </c>
      <c r="L1221">
        <v>32</v>
      </c>
      <c r="M1221">
        <v>0</v>
      </c>
      <c r="N1221">
        <v>11.76</v>
      </c>
      <c r="O1221">
        <v>0.84</v>
      </c>
      <c r="P1221">
        <v>9</v>
      </c>
      <c r="Q1221">
        <v>713</v>
      </c>
      <c r="R1221">
        <v>16</v>
      </c>
      <c r="S1221">
        <v>2000</v>
      </c>
      <c r="T1221">
        <v>6.14</v>
      </c>
      <c r="U1221">
        <v>0.71</v>
      </c>
      <c r="V1221">
        <v>6</v>
      </c>
      <c r="W1221">
        <v>313</v>
      </c>
      <c r="X1221">
        <v>6</v>
      </c>
      <c r="Y1221">
        <v>750</v>
      </c>
      <c r="Z1221">
        <v>3.17</v>
      </c>
      <c r="AA1221" t="s">
        <v>755</v>
      </c>
      <c r="AD1221">
        <f t="shared" si="166"/>
        <v>32</v>
      </c>
      <c r="AE1221">
        <f t="shared" si="167"/>
        <v>15</v>
      </c>
      <c r="AF1221">
        <f t="shared" si="168"/>
        <v>6</v>
      </c>
      <c r="AG1221" s="7">
        <f t="shared" si="169"/>
        <v>19.475191549589937</v>
      </c>
      <c r="AH1221" s="7">
        <f t="shared" si="170"/>
        <v>8.1326750224122382</v>
      </c>
      <c r="AI1221" s="7"/>
      <c r="AJ1221" s="7"/>
      <c r="AK1221" s="7">
        <f t="shared" si="171"/>
        <v>7.715191549589937</v>
      </c>
      <c r="AL1221" s="7">
        <f t="shared" si="172"/>
        <v>1.9926750224122385</v>
      </c>
      <c r="AM1221" s="7">
        <f t="shared" si="173"/>
        <v>-3.17</v>
      </c>
    </row>
    <row r="1222" spans="1:39" x14ac:dyDescent="0.25">
      <c r="A1222" t="s">
        <v>350</v>
      </c>
      <c r="B1222" t="s">
        <v>351</v>
      </c>
      <c r="C1222" s="6">
        <v>40344</v>
      </c>
      <c r="D1222">
        <v>2</v>
      </c>
      <c r="E1222">
        <v>1</v>
      </c>
      <c r="F1222">
        <v>1.4</v>
      </c>
      <c r="G1222">
        <v>1</v>
      </c>
      <c r="H1222">
        <v>1</v>
      </c>
      <c r="I1222">
        <v>1</v>
      </c>
      <c r="J1222">
        <v>10</v>
      </c>
      <c r="K1222">
        <v>4707</v>
      </c>
      <c r="L1222">
        <v>51</v>
      </c>
      <c r="M1222">
        <v>0</v>
      </c>
      <c r="N1222">
        <v>21.35</v>
      </c>
      <c r="O1222">
        <v>0</v>
      </c>
      <c r="P1222">
        <v>0</v>
      </c>
      <c r="Q1222">
        <v>0</v>
      </c>
      <c r="R1222">
        <v>0</v>
      </c>
      <c r="S1222">
        <v>0</v>
      </c>
      <c r="T1222">
        <v>0</v>
      </c>
      <c r="U1222">
        <v>0</v>
      </c>
      <c r="V1222">
        <v>0</v>
      </c>
      <c r="W1222">
        <v>0</v>
      </c>
      <c r="X1222">
        <v>0</v>
      </c>
      <c r="Y1222">
        <v>0</v>
      </c>
      <c r="Z1222">
        <v>0</v>
      </c>
      <c r="AA1222" t="s">
        <v>1232</v>
      </c>
      <c r="AD1222">
        <f t="shared" si="166"/>
        <v>10</v>
      </c>
      <c r="AE1222">
        <f t="shared" si="167"/>
        <v>0</v>
      </c>
      <c r="AF1222">
        <f t="shared" si="168"/>
        <v>0</v>
      </c>
      <c r="AG1222" s="7">
        <f t="shared" si="169"/>
        <v>21.306654898155461</v>
      </c>
      <c r="AH1222" s="7" t="e">
        <f t="shared" si="170"/>
        <v>#NUM!</v>
      </c>
      <c r="AI1222" s="7"/>
      <c r="AJ1222" s="7"/>
      <c r="AK1222" s="7">
        <f t="shared" si="171"/>
        <v>-4.3345101844540324E-2</v>
      </c>
      <c r="AL1222" s="7" t="e">
        <f t="shared" si="172"/>
        <v>#NUM!</v>
      </c>
      <c r="AM1222" s="7">
        <f t="shared" si="173"/>
        <v>0</v>
      </c>
    </row>
    <row r="1223" spans="1:39" x14ac:dyDescent="0.25">
      <c r="A1223" t="s">
        <v>350</v>
      </c>
      <c r="B1223" t="s">
        <v>351</v>
      </c>
      <c r="C1223" s="6">
        <v>40344</v>
      </c>
      <c r="D1223">
        <v>2</v>
      </c>
      <c r="E1223">
        <v>1</v>
      </c>
      <c r="F1223">
        <v>1.4</v>
      </c>
      <c r="G1223">
        <v>1</v>
      </c>
      <c r="H1223">
        <v>1</v>
      </c>
      <c r="I1223">
        <v>0.86</v>
      </c>
      <c r="J1223">
        <v>8</v>
      </c>
      <c r="K1223">
        <v>1633</v>
      </c>
      <c r="L1223">
        <v>33</v>
      </c>
      <c r="M1223">
        <v>0</v>
      </c>
      <c r="N1223">
        <v>12.91</v>
      </c>
      <c r="O1223">
        <v>0</v>
      </c>
      <c r="P1223">
        <v>0</v>
      </c>
      <c r="Q1223">
        <v>0</v>
      </c>
      <c r="R1223">
        <v>0</v>
      </c>
      <c r="S1223">
        <v>0</v>
      </c>
      <c r="T1223">
        <v>0</v>
      </c>
      <c r="U1223">
        <v>0</v>
      </c>
      <c r="V1223">
        <v>0</v>
      </c>
      <c r="W1223">
        <v>0</v>
      </c>
      <c r="X1223">
        <v>0</v>
      </c>
      <c r="Y1223">
        <v>0</v>
      </c>
      <c r="Z1223">
        <v>0</v>
      </c>
      <c r="AA1223" t="s">
        <v>1233</v>
      </c>
      <c r="AD1223">
        <f t="shared" si="166"/>
        <v>8</v>
      </c>
      <c r="AE1223">
        <f t="shared" si="167"/>
        <v>0</v>
      </c>
      <c r="AF1223">
        <f t="shared" si="168"/>
        <v>0</v>
      </c>
      <c r="AG1223" s="7">
        <f t="shared" si="169"/>
        <v>12.624271889734224</v>
      </c>
      <c r="AH1223" s="7" t="e">
        <f t="shared" si="170"/>
        <v>#NUM!</v>
      </c>
      <c r="AI1223" s="7"/>
      <c r="AJ1223" s="7"/>
      <c r="AK1223" s="7">
        <f t="shared" si="171"/>
        <v>-0.28572811026577583</v>
      </c>
      <c r="AL1223" s="7" t="e">
        <f t="shared" si="172"/>
        <v>#NUM!</v>
      </c>
      <c r="AM1223" s="7">
        <f t="shared" si="173"/>
        <v>0</v>
      </c>
    </row>
    <row r="1224" spans="1:39" x14ac:dyDescent="0.25">
      <c r="A1224" t="s">
        <v>350</v>
      </c>
      <c r="B1224" t="s">
        <v>351</v>
      </c>
      <c r="C1224" s="6">
        <v>40344</v>
      </c>
      <c r="D1224">
        <v>2</v>
      </c>
      <c r="E1224">
        <v>1</v>
      </c>
      <c r="F1224">
        <v>1.4</v>
      </c>
      <c r="G1224">
        <v>1</v>
      </c>
      <c r="H1224">
        <v>1</v>
      </c>
      <c r="I1224">
        <v>0.78</v>
      </c>
      <c r="J1224">
        <v>8</v>
      </c>
      <c r="K1224">
        <v>984</v>
      </c>
      <c r="L1224">
        <v>17</v>
      </c>
      <c r="M1224">
        <v>0</v>
      </c>
      <c r="N1224">
        <v>7.33</v>
      </c>
      <c r="O1224">
        <v>0</v>
      </c>
      <c r="P1224">
        <v>0</v>
      </c>
      <c r="Q1224">
        <v>0</v>
      </c>
      <c r="R1224">
        <v>0</v>
      </c>
      <c r="S1224">
        <v>0</v>
      </c>
      <c r="T1224">
        <v>0</v>
      </c>
      <c r="U1224">
        <v>0</v>
      </c>
      <c r="V1224">
        <v>0</v>
      </c>
      <c r="W1224">
        <v>0</v>
      </c>
      <c r="X1224">
        <v>0</v>
      </c>
      <c r="Y1224">
        <v>0</v>
      </c>
      <c r="Z1224">
        <v>0</v>
      </c>
      <c r="AA1224" t="s">
        <v>1234</v>
      </c>
      <c r="AD1224">
        <f t="shared" si="166"/>
        <v>8</v>
      </c>
      <c r="AE1224">
        <f t="shared" si="167"/>
        <v>0</v>
      </c>
      <c r="AF1224">
        <f t="shared" si="168"/>
        <v>0</v>
      </c>
      <c r="AG1224" s="7">
        <f t="shared" si="169"/>
        <v>9.3371310796427505</v>
      </c>
      <c r="AH1224" s="7" t="e">
        <f t="shared" si="170"/>
        <v>#NUM!</v>
      </c>
      <c r="AI1224" s="7"/>
      <c r="AJ1224" s="7"/>
      <c r="AK1224" s="7">
        <f t="shared" si="171"/>
        <v>2.0071310796427504</v>
      </c>
      <c r="AL1224" s="7" t="e">
        <f t="shared" si="172"/>
        <v>#NUM!</v>
      </c>
      <c r="AM1224" s="7">
        <f t="shared" si="173"/>
        <v>0</v>
      </c>
    </row>
    <row r="1225" spans="1:39" x14ac:dyDescent="0.25">
      <c r="A1225" t="s">
        <v>350</v>
      </c>
      <c r="B1225" t="s">
        <v>351</v>
      </c>
      <c r="C1225" s="6">
        <v>40344</v>
      </c>
      <c r="D1225">
        <v>2</v>
      </c>
      <c r="E1225">
        <v>1</v>
      </c>
      <c r="F1225">
        <v>1.4</v>
      </c>
      <c r="G1225">
        <v>1</v>
      </c>
      <c r="H1225">
        <v>1</v>
      </c>
      <c r="I1225">
        <v>0.69</v>
      </c>
      <c r="J1225">
        <v>8</v>
      </c>
      <c r="K1225">
        <v>591</v>
      </c>
      <c r="L1225">
        <v>14</v>
      </c>
      <c r="M1225">
        <v>0</v>
      </c>
      <c r="N1225">
        <v>5.83</v>
      </c>
      <c r="O1225">
        <v>0</v>
      </c>
      <c r="P1225">
        <v>0</v>
      </c>
      <c r="Q1225">
        <v>0</v>
      </c>
      <c r="R1225">
        <v>0</v>
      </c>
      <c r="S1225">
        <v>0</v>
      </c>
      <c r="T1225">
        <v>0</v>
      </c>
      <c r="U1225">
        <v>0</v>
      </c>
      <c r="V1225">
        <v>0</v>
      </c>
      <c r="W1225">
        <v>0</v>
      </c>
      <c r="X1225">
        <v>0</v>
      </c>
      <c r="Y1225">
        <v>0</v>
      </c>
      <c r="Z1225">
        <v>0</v>
      </c>
      <c r="AA1225" t="s">
        <v>1235</v>
      </c>
      <c r="AD1225">
        <f t="shared" si="166"/>
        <v>8</v>
      </c>
      <c r="AE1225">
        <f t="shared" si="167"/>
        <v>0</v>
      </c>
      <c r="AF1225">
        <f t="shared" si="168"/>
        <v>0</v>
      </c>
      <c r="AG1225" s="7">
        <f t="shared" si="169"/>
        <v>6.4156522897220407</v>
      </c>
      <c r="AH1225" s="7" t="e">
        <f t="shared" si="170"/>
        <v>#NUM!</v>
      </c>
      <c r="AI1225" s="7"/>
      <c r="AJ1225" s="7"/>
      <c r="AK1225" s="7">
        <f t="shared" si="171"/>
        <v>0.58565228972204064</v>
      </c>
      <c r="AL1225" s="7" t="e">
        <f t="shared" si="172"/>
        <v>#NUM!</v>
      </c>
      <c r="AM1225" s="7">
        <f t="shared" si="173"/>
        <v>0</v>
      </c>
    </row>
    <row r="1226" spans="1:39" x14ac:dyDescent="0.25">
      <c r="A1226" t="s">
        <v>350</v>
      </c>
      <c r="B1226" t="s">
        <v>351</v>
      </c>
      <c r="C1226" s="6">
        <v>40344</v>
      </c>
      <c r="D1226">
        <v>2</v>
      </c>
      <c r="E1226">
        <v>1</v>
      </c>
      <c r="F1226">
        <v>1.4</v>
      </c>
      <c r="G1226">
        <v>1</v>
      </c>
      <c r="H1226">
        <v>1</v>
      </c>
      <c r="I1226">
        <v>0.66</v>
      </c>
      <c r="J1226">
        <v>8</v>
      </c>
      <c r="K1226">
        <v>407</v>
      </c>
      <c r="L1226">
        <v>11</v>
      </c>
      <c r="M1226">
        <v>0</v>
      </c>
      <c r="N1226">
        <v>4.83</v>
      </c>
      <c r="O1226">
        <v>0</v>
      </c>
      <c r="P1226">
        <v>0</v>
      </c>
      <c r="Q1226">
        <v>0</v>
      </c>
      <c r="R1226">
        <v>0</v>
      </c>
      <c r="S1226">
        <v>0</v>
      </c>
      <c r="T1226">
        <v>0</v>
      </c>
      <c r="U1226">
        <v>0</v>
      </c>
      <c r="V1226">
        <v>0</v>
      </c>
      <c r="W1226">
        <v>0</v>
      </c>
      <c r="X1226">
        <v>0</v>
      </c>
      <c r="Y1226">
        <v>0</v>
      </c>
      <c r="Z1226">
        <v>0</v>
      </c>
      <c r="AA1226" t="s">
        <v>1236</v>
      </c>
      <c r="AD1226">
        <f t="shared" si="166"/>
        <v>8</v>
      </c>
      <c r="AE1226">
        <f t="shared" si="167"/>
        <v>0</v>
      </c>
      <c r="AF1226">
        <f t="shared" si="168"/>
        <v>0</v>
      </c>
      <c r="AG1226" s="7">
        <f t="shared" si="169"/>
        <v>4.5155467665952234</v>
      </c>
      <c r="AH1226" s="7" t="e">
        <f t="shared" si="170"/>
        <v>#NUM!</v>
      </c>
      <c r="AI1226" s="7"/>
      <c r="AJ1226" s="7"/>
      <c r="AK1226" s="7">
        <f t="shared" si="171"/>
        <v>-0.31445323340477671</v>
      </c>
      <c r="AL1226" s="7" t="e">
        <f t="shared" si="172"/>
        <v>#NUM!</v>
      </c>
      <c r="AM1226" s="7">
        <f t="shared" si="173"/>
        <v>0</v>
      </c>
    </row>
    <row r="1227" spans="1:39" x14ac:dyDescent="0.25">
      <c r="A1227" t="s">
        <v>350</v>
      </c>
      <c r="B1227" t="s">
        <v>351</v>
      </c>
      <c r="C1227" s="6">
        <v>40344</v>
      </c>
      <c r="D1227">
        <v>2</v>
      </c>
      <c r="E1227">
        <v>1</v>
      </c>
      <c r="F1227">
        <v>1.4</v>
      </c>
      <c r="G1227">
        <v>1</v>
      </c>
      <c r="H1227">
        <v>1</v>
      </c>
      <c r="I1227">
        <v>0.62</v>
      </c>
      <c r="J1227">
        <v>10</v>
      </c>
      <c r="K1227">
        <v>226</v>
      </c>
      <c r="L1227">
        <v>10</v>
      </c>
      <c r="M1227">
        <v>0</v>
      </c>
      <c r="N1227">
        <v>4.3099999999999996</v>
      </c>
      <c r="O1227">
        <v>0</v>
      </c>
      <c r="P1227">
        <v>0</v>
      </c>
      <c r="Q1227">
        <v>0</v>
      </c>
      <c r="R1227">
        <v>0</v>
      </c>
      <c r="S1227">
        <v>0</v>
      </c>
      <c r="T1227">
        <v>0</v>
      </c>
      <c r="U1227">
        <v>0</v>
      </c>
      <c r="V1227">
        <v>0</v>
      </c>
      <c r="W1227">
        <v>0</v>
      </c>
      <c r="X1227">
        <v>0</v>
      </c>
      <c r="Y1227">
        <v>0</v>
      </c>
      <c r="Z1227">
        <v>0</v>
      </c>
      <c r="AA1227" t="s">
        <v>1237</v>
      </c>
      <c r="AD1227">
        <f t="shared" si="166"/>
        <v>10</v>
      </c>
      <c r="AE1227">
        <f t="shared" si="167"/>
        <v>0</v>
      </c>
      <c r="AF1227">
        <f t="shared" si="168"/>
        <v>0</v>
      </c>
      <c r="AG1227" s="7">
        <f t="shared" si="169"/>
        <v>2.34</v>
      </c>
      <c r="AH1227" s="7" t="e">
        <f t="shared" si="170"/>
        <v>#NUM!</v>
      </c>
      <c r="AI1227" s="7"/>
      <c r="AJ1227" s="7"/>
      <c r="AK1227" s="7">
        <f t="shared" si="171"/>
        <v>-1.9699999999999998</v>
      </c>
      <c r="AL1227" s="7" t="e">
        <f t="shared" si="172"/>
        <v>#NUM!</v>
      </c>
      <c r="AM1227" s="7">
        <f t="shared" si="173"/>
        <v>0</v>
      </c>
    </row>
    <row r="1228" spans="1:39" x14ac:dyDescent="0.25">
      <c r="A1228" t="s">
        <v>350</v>
      </c>
      <c r="B1228" t="s">
        <v>351</v>
      </c>
      <c r="C1228" s="6">
        <v>40345</v>
      </c>
      <c r="D1228">
        <v>2</v>
      </c>
      <c r="E1228">
        <v>3</v>
      </c>
      <c r="F1228">
        <v>1.4</v>
      </c>
      <c r="G1228">
        <v>1</v>
      </c>
      <c r="H1228">
        <v>1</v>
      </c>
      <c r="I1228">
        <v>1</v>
      </c>
      <c r="J1228">
        <v>13</v>
      </c>
      <c r="K1228">
        <v>2698</v>
      </c>
      <c r="L1228">
        <v>23</v>
      </c>
      <c r="M1228">
        <v>0</v>
      </c>
      <c r="N1228">
        <v>11.55</v>
      </c>
      <c r="O1228">
        <v>0.84</v>
      </c>
      <c r="P1228">
        <v>7</v>
      </c>
      <c r="Q1228">
        <v>918</v>
      </c>
      <c r="R1228">
        <v>10</v>
      </c>
      <c r="S1228">
        <v>2000</v>
      </c>
      <c r="T1228">
        <v>5.9</v>
      </c>
      <c r="U1228">
        <v>0.71</v>
      </c>
      <c r="V1228">
        <v>5</v>
      </c>
      <c r="W1228">
        <v>454</v>
      </c>
      <c r="X1228">
        <v>4</v>
      </c>
      <c r="Y1228">
        <v>750</v>
      </c>
      <c r="Z1228">
        <v>3.46</v>
      </c>
      <c r="AB1228" t="s">
        <v>140</v>
      </c>
      <c r="AD1228">
        <f t="shared" si="166"/>
        <v>25</v>
      </c>
      <c r="AE1228">
        <f t="shared" si="167"/>
        <v>12</v>
      </c>
      <c r="AF1228">
        <f t="shared" si="168"/>
        <v>5</v>
      </c>
      <c r="AG1228" s="7">
        <f t="shared" si="169"/>
        <v>19.908796332266377</v>
      </c>
      <c r="AH1228" s="7">
        <f t="shared" si="170"/>
        <v>9.3860280255737543</v>
      </c>
      <c r="AI1228" s="7"/>
      <c r="AJ1228" s="7"/>
      <c r="AK1228" s="7">
        <f t="shared" si="171"/>
        <v>8.3587963322663761</v>
      </c>
      <c r="AL1228" s="7">
        <f t="shared" si="172"/>
        <v>3.4860280255737539</v>
      </c>
      <c r="AM1228" s="7">
        <f t="shared" si="173"/>
        <v>-3.46</v>
      </c>
    </row>
    <row r="1229" spans="1:39" x14ac:dyDescent="0.25">
      <c r="A1229" t="s">
        <v>350</v>
      </c>
      <c r="B1229" t="s">
        <v>351</v>
      </c>
      <c r="C1229" s="6">
        <v>40346</v>
      </c>
      <c r="D1229">
        <v>2</v>
      </c>
      <c r="E1229">
        <v>3</v>
      </c>
      <c r="F1229">
        <v>1.4</v>
      </c>
      <c r="G1229">
        <v>1</v>
      </c>
      <c r="H1229">
        <v>1</v>
      </c>
      <c r="I1229">
        <v>1</v>
      </c>
      <c r="J1229">
        <v>25</v>
      </c>
      <c r="K1229">
        <v>1637</v>
      </c>
      <c r="L1229">
        <v>86</v>
      </c>
      <c r="M1229">
        <v>0</v>
      </c>
      <c r="N1229">
        <v>27.98</v>
      </c>
      <c r="O1229">
        <v>0.84</v>
      </c>
      <c r="P1229">
        <v>16</v>
      </c>
      <c r="Q1229">
        <v>582</v>
      </c>
      <c r="R1229">
        <v>30</v>
      </c>
      <c r="S1229">
        <v>2000</v>
      </c>
      <c r="T1229">
        <v>11.81</v>
      </c>
      <c r="U1229">
        <v>0.71</v>
      </c>
      <c r="V1229">
        <v>13</v>
      </c>
      <c r="W1229">
        <v>314</v>
      </c>
      <c r="X1229">
        <v>13</v>
      </c>
      <c r="Y1229">
        <v>750</v>
      </c>
      <c r="Z1229">
        <v>5.69</v>
      </c>
      <c r="AA1229" t="s">
        <v>697</v>
      </c>
      <c r="AD1229">
        <f t="shared" si="166"/>
        <v>54</v>
      </c>
      <c r="AE1229">
        <f t="shared" si="167"/>
        <v>29</v>
      </c>
      <c r="AF1229">
        <f t="shared" si="168"/>
        <v>13</v>
      </c>
      <c r="AG1229" s="7">
        <f t="shared" si="169"/>
        <v>20.892284402597166</v>
      </c>
      <c r="AH1229" s="7">
        <f t="shared" si="170"/>
        <v>8.083654610986537</v>
      </c>
      <c r="AI1229" s="7"/>
      <c r="AJ1229" s="7"/>
      <c r="AK1229" s="7">
        <f t="shared" si="171"/>
        <v>-7.0877155974028341</v>
      </c>
      <c r="AL1229" s="7">
        <f t="shared" si="172"/>
        <v>-3.7263453890134635</v>
      </c>
      <c r="AM1229" s="7">
        <f t="shared" si="173"/>
        <v>-5.69</v>
      </c>
    </row>
    <row r="1230" spans="1:39" x14ac:dyDescent="0.25">
      <c r="A1230" t="s">
        <v>350</v>
      </c>
      <c r="B1230" t="s">
        <v>351</v>
      </c>
      <c r="C1230" s="6">
        <v>40347</v>
      </c>
      <c r="D1230">
        <v>2</v>
      </c>
      <c r="E1230">
        <v>3</v>
      </c>
      <c r="F1230">
        <v>1.4</v>
      </c>
      <c r="G1230">
        <v>1</v>
      </c>
      <c r="H1230">
        <v>1</v>
      </c>
      <c r="I1230">
        <v>0.71</v>
      </c>
      <c r="J1230">
        <v>21</v>
      </c>
      <c r="K1230">
        <v>267</v>
      </c>
      <c r="L1230">
        <v>37</v>
      </c>
      <c r="M1230">
        <v>750</v>
      </c>
      <c r="N1230">
        <v>11.62</v>
      </c>
      <c r="O1230">
        <v>0.61</v>
      </c>
      <c r="P1230">
        <v>12</v>
      </c>
      <c r="Q1230">
        <v>146</v>
      </c>
      <c r="R1230">
        <v>17</v>
      </c>
      <c r="S1230">
        <v>300</v>
      </c>
      <c r="T1230">
        <v>5.72</v>
      </c>
      <c r="U1230">
        <v>0.51</v>
      </c>
      <c r="V1230">
        <v>8</v>
      </c>
      <c r="W1230">
        <v>53</v>
      </c>
      <c r="X1230">
        <v>6</v>
      </c>
      <c r="Y1230">
        <v>100</v>
      </c>
      <c r="Z1230">
        <v>2.86</v>
      </c>
      <c r="AB1230" t="s">
        <v>353</v>
      </c>
      <c r="AD1230">
        <f t="shared" si="166"/>
        <v>41</v>
      </c>
      <c r="AE1230">
        <f t="shared" si="167"/>
        <v>20</v>
      </c>
      <c r="AF1230">
        <f t="shared" si="168"/>
        <v>8</v>
      </c>
      <c r="AG1230" s="7">
        <f t="shared" si="169"/>
        <v>3.7284049069765324</v>
      </c>
      <c r="AH1230" s="7">
        <f t="shared" si="170"/>
        <v>2.64</v>
      </c>
      <c r="AI1230" s="7"/>
      <c r="AJ1230" s="7"/>
      <c r="AK1230" s="7">
        <f t="shared" si="171"/>
        <v>-7.8915950930234668</v>
      </c>
      <c r="AL1230" s="7">
        <f t="shared" si="172"/>
        <v>-3.0799999999999996</v>
      </c>
      <c r="AM1230" s="7">
        <f t="shared" si="173"/>
        <v>-2.86</v>
      </c>
    </row>
    <row r="1231" spans="1:39" x14ac:dyDescent="0.25">
      <c r="A1231" t="s">
        <v>350</v>
      </c>
      <c r="B1231" t="s">
        <v>351</v>
      </c>
      <c r="C1231" s="6">
        <v>40347</v>
      </c>
      <c r="D1231">
        <v>2</v>
      </c>
      <c r="E1231">
        <v>2</v>
      </c>
      <c r="F1231">
        <v>1.4</v>
      </c>
      <c r="G1231">
        <v>1</v>
      </c>
      <c r="H1231">
        <v>1</v>
      </c>
      <c r="I1231">
        <v>1</v>
      </c>
      <c r="J1231">
        <v>11</v>
      </c>
      <c r="K1231">
        <v>3221</v>
      </c>
      <c r="L1231">
        <v>55</v>
      </c>
      <c r="M1231">
        <v>0</v>
      </c>
      <c r="N1231">
        <v>22.75</v>
      </c>
      <c r="O1231">
        <v>0.84</v>
      </c>
      <c r="P1231">
        <v>8</v>
      </c>
      <c r="Q1231">
        <v>1233</v>
      </c>
      <c r="R1231">
        <v>7</v>
      </c>
      <c r="S1231">
        <v>2000</v>
      </c>
      <c r="T1231">
        <v>11.53</v>
      </c>
      <c r="U1231">
        <v>0</v>
      </c>
      <c r="V1231">
        <v>0</v>
      </c>
      <c r="W1231">
        <v>0</v>
      </c>
      <c r="X1231">
        <v>0</v>
      </c>
      <c r="Y1231">
        <v>0</v>
      </c>
      <c r="Z1231">
        <v>0</v>
      </c>
      <c r="AB1231" t="s">
        <v>944</v>
      </c>
      <c r="AD1231">
        <f t="shared" si="166"/>
        <v>19</v>
      </c>
      <c r="AE1231">
        <f t="shared" si="167"/>
        <v>8</v>
      </c>
      <c r="AF1231">
        <f t="shared" si="168"/>
        <v>0</v>
      </c>
      <c r="AG1231" s="7">
        <f t="shared" si="169"/>
        <v>20.202669820257622</v>
      </c>
      <c r="AH1231" s="7">
        <f t="shared" si="170"/>
        <v>10.752964424311502</v>
      </c>
      <c r="AI1231" s="7"/>
      <c r="AJ1231" s="7"/>
      <c r="AK1231" s="7">
        <f t="shared" si="171"/>
        <v>-2.547330179742378</v>
      </c>
      <c r="AL1231" s="7">
        <f t="shared" si="172"/>
        <v>-0.77703557568849746</v>
      </c>
      <c r="AM1231" s="7">
        <f t="shared" si="173"/>
        <v>0</v>
      </c>
    </row>
    <row r="1232" spans="1:39" x14ac:dyDescent="0.25">
      <c r="A1232" t="s">
        <v>350</v>
      </c>
      <c r="B1232" t="s">
        <v>351</v>
      </c>
      <c r="C1232" s="6">
        <v>40348</v>
      </c>
      <c r="D1232">
        <v>2</v>
      </c>
      <c r="E1232">
        <v>3</v>
      </c>
      <c r="F1232">
        <v>1.4</v>
      </c>
      <c r="G1232">
        <v>1</v>
      </c>
      <c r="H1232">
        <v>1</v>
      </c>
      <c r="I1232">
        <v>1</v>
      </c>
      <c r="J1232">
        <v>11</v>
      </c>
      <c r="K1232">
        <v>2652</v>
      </c>
      <c r="L1232">
        <v>51</v>
      </c>
      <c r="M1232">
        <v>0</v>
      </c>
      <c r="N1232">
        <v>21.35</v>
      </c>
      <c r="O1232">
        <v>0.84</v>
      </c>
      <c r="P1232">
        <v>6</v>
      </c>
      <c r="Q1232">
        <v>934</v>
      </c>
      <c r="R1232">
        <v>9</v>
      </c>
      <c r="S1232">
        <v>2000</v>
      </c>
      <c r="T1232">
        <v>5.61</v>
      </c>
      <c r="U1232">
        <v>0.71</v>
      </c>
      <c r="V1232">
        <v>4</v>
      </c>
      <c r="W1232">
        <v>529</v>
      </c>
      <c r="X1232">
        <v>3</v>
      </c>
      <c r="Y1232">
        <v>750</v>
      </c>
      <c r="Z1232">
        <v>3.21</v>
      </c>
      <c r="AB1232" t="s">
        <v>119</v>
      </c>
      <c r="AD1232">
        <f t="shared" si="166"/>
        <v>21</v>
      </c>
      <c r="AE1232">
        <f t="shared" si="167"/>
        <v>10</v>
      </c>
      <c r="AF1232">
        <f t="shared" si="168"/>
        <v>4</v>
      </c>
      <c r="AG1232" s="7">
        <f t="shared" si="169"/>
        <v>18.898793366017756</v>
      </c>
      <c r="AH1232" s="7">
        <f t="shared" si="170"/>
        <v>9.2580695849907855</v>
      </c>
      <c r="AI1232" s="7"/>
      <c r="AJ1232" s="7"/>
      <c r="AK1232" s="7">
        <f t="shared" si="171"/>
        <v>-2.4512066339822454</v>
      </c>
      <c r="AL1232" s="7">
        <f t="shared" si="172"/>
        <v>3.6480695849907852</v>
      </c>
      <c r="AM1232" s="7">
        <f t="shared" si="173"/>
        <v>-3.21</v>
      </c>
    </row>
    <row r="1233" spans="1:39" x14ac:dyDescent="0.25">
      <c r="A1233" t="s">
        <v>350</v>
      </c>
      <c r="B1233" t="s">
        <v>756</v>
      </c>
      <c r="C1233" s="6">
        <v>40349</v>
      </c>
      <c r="D1233">
        <v>2</v>
      </c>
      <c r="E1233">
        <v>3</v>
      </c>
      <c r="F1233">
        <v>1.4</v>
      </c>
      <c r="G1233">
        <v>1</v>
      </c>
      <c r="H1233">
        <v>1</v>
      </c>
      <c r="I1233">
        <v>1</v>
      </c>
      <c r="J1233">
        <v>21</v>
      </c>
      <c r="K1233">
        <v>2559</v>
      </c>
      <c r="L1233">
        <v>36</v>
      </c>
      <c r="M1233">
        <v>0</v>
      </c>
      <c r="N1233">
        <v>16.100000000000001</v>
      </c>
      <c r="O1233">
        <v>0.84</v>
      </c>
      <c r="P1233">
        <v>11</v>
      </c>
      <c r="Q1233">
        <v>793</v>
      </c>
      <c r="R1233">
        <v>16</v>
      </c>
      <c r="S1233">
        <v>2000</v>
      </c>
      <c r="T1233">
        <v>7.67</v>
      </c>
      <c r="U1233">
        <v>0.71</v>
      </c>
      <c r="V1233">
        <v>4</v>
      </c>
      <c r="W1233">
        <v>429</v>
      </c>
      <c r="X1233">
        <v>5</v>
      </c>
      <c r="Y1233">
        <v>750</v>
      </c>
      <c r="Z1233">
        <v>3.71</v>
      </c>
      <c r="AA1233" t="s">
        <v>655</v>
      </c>
      <c r="AD1233">
        <f t="shared" si="166"/>
        <v>36</v>
      </c>
      <c r="AE1233">
        <f t="shared" si="167"/>
        <v>15</v>
      </c>
      <c r="AF1233">
        <f t="shared" si="168"/>
        <v>4</v>
      </c>
      <c r="AG1233" s="7">
        <f t="shared" si="169"/>
        <v>21.713110755720873</v>
      </c>
      <c r="AH1233" s="7">
        <f t="shared" si="170"/>
        <v>8.7956631701243708</v>
      </c>
      <c r="AI1233" s="7"/>
      <c r="AJ1233" s="7"/>
      <c r="AK1233" s="7">
        <f t="shared" si="171"/>
        <v>5.6131107557208715</v>
      </c>
      <c r="AL1233" s="7">
        <f t="shared" si="172"/>
        <v>1.1256631701243709</v>
      </c>
      <c r="AM1233" s="7">
        <f t="shared" si="173"/>
        <v>-3.71</v>
      </c>
    </row>
    <row r="1234" spans="1:39" x14ac:dyDescent="0.25">
      <c r="A1234" t="s">
        <v>495</v>
      </c>
      <c r="B1234" t="s">
        <v>496</v>
      </c>
      <c r="C1234" s="6">
        <v>40407</v>
      </c>
      <c r="D1234">
        <v>2</v>
      </c>
      <c r="E1234">
        <v>3</v>
      </c>
      <c r="F1234">
        <v>1.4</v>
      </c>
      <c r="G1234">
        <v>1</v>
      </c>
      <c r="H1234">
        <v>1</v>
      </c>
      <c r="I1234">
        <v>1</v>
      </c>
      <c r="J1234">
        <v>7</v>
      </c>
      <c r="K1234">
        <v>1684</v>
      </c>
      <c r="L1234">
        <v>17</v>
      </c>
      <c r="M1234">
        <v>0</v>
      </c>
      <c r="N1234">
        <v>9.4499999999999993</v>
      </c>
      <c r="O1234">
        <v>0.8</v>
      </c>
      <c r="P1234">
        <v>5</v>
      </c>
      <c r="Q1234">
        <v>613</v>
      </c>
      <c r="R1234">
        <v>11</v>
      </c>
      <c r="S1234">
        <v>1500</v>
      </c>
      <c r="T1234">
        <v>5.9</v>
      </c>
      <c r="U1234">
        <v>0.65</v>
      </c>
      <c r="V1234">
        <v>6</v>
      </c>
      <c r="W1234">
        <v>237</v>
      </c>
      <c r="X1234">
        <v>6</v>
      </c>
      <c r="Y1234">
        <v>500</v>
      </c>
      <c r="Z1234">
        <v>3.64</v>
      </c>
      <c r="AB1234" t="s">
        <v>154</v>
      </c>
      <c r="AD1234">
        <f t="shared" si="166"/>
        <v>18</v>
      </c>
      <c r="AE1234">
        <f t="shared" si="167"/>
        <v>11</v>
      </c>
      <c r="AF1234">
        <f t="shared" si="168"/>
        <v>6</v>
      </c>
      <c r="AG1234" s="7">
        <f t="shared" si="169"/>
        <v>14.525414866889388</v>
      </c>
      <c r="AH1234" s="7">
        <f t="shared" si="170"/>
        <v>6.8734962246071474</v>
      </c>
      <c r="AI1234" s="7"/>
      <c r="AJ1234" s="7"/>
      <c r="AK1234" s="7">
        <f t="shared" si="171"/>
        <v>5.075414866889389</v>
      </c>
      <c r="AL1234" s="7">
        <f t="shared" si="172"/>
        <v>0.97349622460714702</v>
      </c>
      <c r="AM1234" s="7">
        <f t="shared" si="173"/>
        <v>-3.64</v>
      </c>
    </row>
    <row r="1235" spans="1:39" x14ac:dyDescent="0.25">
      <c r="A1235" t="s">
        <v>495</v>
      </c>
      <c r="B1235" t="s">
        <v>496</v>
      </c>
      <c r="C1235" s="6">
        <v>40408</v>
      </c>
      <c r="D1235">
        <v>2</v>
      </c>
      <c r="E1235">
        <v>3</v>
      </c>
      <c r="F1235">
        <v>1.4</v>
      </c>
      <c r="G1235">
        <v>1</v>
      </c>
      <c r="H1235">
        <v>1</v>
      </c>
      <c r="I1235">
        <v>1</v>
      </c>
      <c r="J1235">
        <v>10</v>
      </c>
      <c r="K1235">
        <v>1651</v>
      </c>
      <c r="L1235">
        <v>28</v>
      </c>
      <c r="M1235">
        <v>0</v>
      </c>
      <c r="N1235">
        <v>13.3</v>
      </c>
      <c r="O1235">
        <v>0.8</v>
      </c>
      <c r="P1235">
        <v>8</v>
      </c>
      <c r="Q1235">
        <v>606</v>
      </c>
      <c r="R1235">
        <v>19</v>
      </c>
      <c r="S1235">
        <v>1500</v>
      </c>
      <c r="T1235">
        <v>8.15</v>
      </c>
      <c r="U1235">
        <v>0.65</v>
      </c>
      <c r="V1235">
        <v>11</v>
      </c>
      <c r="W1235">
        <v>256</v>
      </c>
      <c r="X1235">
        <v>11</v>
      </c>
      <c r="Y1235">
        <v>500</v>
      </c>
      <c r="Z1235">
        <v>4.78</v>
      </c>
      <c r="AA1235" t="s">
        <v>801</v>
      </c>
      <c r="AD1235">
        <f t="shared" si="166"/>
        <v>29</v>
      </c>
      <c r="AE1235">
        <f t="shared" si="167"/>
        <v>19</v>
      </c>
      <c r="AF1235">
        <f t="shared" si="168"/>
        <v>11</v>
      </c>
      <c r="AG1235" s="7">
        <f t="shared" si="169"/>
        <v>16.208861152922253</v>
      </c>
      <c r="AH1235" s="7">
        <f t="shared" si="170"/>
        <v>7.49850807960879</v>
      </c>
      <c r="AI1235" s="7"/>
      <c r="AJ1235" s="7"/>
      <c r="AK1235" s="7">
        <f t="shared" si="171"/>
        <v>2.9088611529222526</v>
      </c>
      <c r="AL1235" s="7">
        <f t="shared" si="172"/>
        <v>-0.6514919203912104</v>
      </c>
      <c r="AM1235" s="7">
        <f t="shared" si="173"/>
        <v>-4.78</v>
      </c>
    </row>
    <row r="1236" spans="1:39" x14ac:dyDescent="0.25">
      <c r="A1236" t="s">
        <v>495</v>
      </c>
      <c r="B1236" t="s">
        <v>496</v>
      </c>
      <c r="C1236" s="6">
        <v>40409</v>
      </c>
      <c r="D1236">
        <v>2</v>
      </c>
      <c r="E1236">
        <v>2</v>
      </c>
      <c r="F1236">
        <v>1.4</v>
      </c>
      <c r="G1236">
        <v>1</v>
      </c>
      <c r="H1236">
        <v>1</v>
      </c>
      <c r="I1236">
        <v>1</v>
      </c>
      <c r="J1236">
        <v>2</v>
      </c>
      <c r="K1236">
        <v>2612</v>
      </c>
      <c r="L1236">
        <v>17</v>
      </c>
      <c r="M1236">
        <v>0</v>
      </c>
      <c r="N1236">
        <v>9.4499999999999993</v>
      </c>
      <c r="O1236">
        <v>0.9</v>
      </c>
      <c r="P1236">
        <v>5</v>
      </c>
      <c r="Q1236">
        <v>1734</v>
      </c>
      <c r="R1236">
        <v>5</v>
      </c>
      <c r="S1236">
        <v>3000</v>
      </c>
      <c r="T1236">
        <v>6.36</v>
      </c>
      <c r="U1236">
        <v>0</v>
      </c>
      <c r="V1236">
        <v>0</v>
      </c>
      <c r="W1236">
        <v>0</v>
      </c>
      <c r="X1236">
        <v>0</v>
      </c>
      <c r="Y1236">
        <v>0</v>
      </c>
      <c r="Z1236">
        <v>0</v>
      </c>
      <c r="AB1236" t="s">
        <v>938</v>
      </c>
      <c r="AD1236">
        <f t="shared" si="166"/>
        <v>7</v>
      </c>
      <c r="AE1236">
        <f t="shared" si="167"/>
        <v>5</v>
      </c>
      <c r="AF1236">
        <f t="shared" si="168"/>
        <v>0</v>
      </c>
      <c r="AG1236" s="7">
        <f t="shared" si="169"/>
        <v>15.811846673550949</v>
      </c>
      <c r="AH1236" s="7">
        <f t="shared" si="170"/>
        <v>12.52487232140462</v>
      </c>
      <c r="AI1236" s="7"/>
      <c r="AJ1236" s="7"/>
      <c r="AK1236" s="7">
        <f t="shared" si="171"/>
        <v>6.36184667355095</v>
      </c>
      <c r="AL1236" s="7">
        <f t="shared" si="172"/>
        <v>6.1648723214046202</v>
      </c>
      <c r="AM1236" s="7">
        <f t="shared" si="173"/>
        <v>0</v>
      </c>
    </row>
    <row r="1237" spans="1:39" x14ac:dyDescent="0.25">
      <c r="A1237" t="s">
        <v>495</v>
      </c>
      <c r="B1237" t="s">
        <v>496</v>
      </c>
      <c r="C1237" s="6">
        <v>40409</v>
      </c>
      <c r="D1237">
        <v>2</v>
      </c>
      <c r="E1237">
        <v>2</v>
      </c>
      <c r="F1237">
        <v>1.4</v>
      </c>
      <c r="G1237">
        <v>1</v>
      </c>
      <c r="H1237">
        <v>1</v>
      </c>
      <c r="I1237">
        <v>0.8</v>
      </c>
      <c r="J1237">
        <v>5</v>
      </c>
      <c r="K1237">
        <v>447</v>
      </c>
      <c r="L1237">
        <v>11</v>
      </c>
      <c r="M1237">
        <v>1500</v>
      </c>
      <c r="N1237">
        <v>5.9</v>
      </c>
      <c r="O1237">
        <v>0.65</v>
      </c>
      <c r="P1237">
        <v>8</v>
      </c>
      <c r="Q1237">
        <v>217</v>
      </c>
      <c r="R1237">
        <v>7</v>
      </c>
      <c r="S1237">
        <v>500</v>
      </c>
      <c r="T1237">
        <v>3.87</v>
      </c>
      <c r="U1237">
        <v>0</v>
      </c>
      <c r="V1237">
        <v>0</v>
      </c>
      <c r="W1237">
        <v>0</v>
      </c>
      <c r="X1237">
        <v>0</v>
      </c>
      <c r="Y1237">
        <v>0</v>
      </c>
      <c r="Z1237">
        <v>0</v>
      </c>
      <c r="AB1237" t="s">
        <v>975</v>
      </c>
      <c r="AD1237">
        <f t="shared" si="166"/>
        <v>13</v>
      </c>
      <c r="AE1237">
        <f t="shared" si="167"/>
        <v>8</v>
      </c>
      <c r="AF1237">
        <f t="shared" si="168"/>
        <v>0</v>
      </c>
      <c r="AG1237" s="7">
        <f t="shared" si="169"/>
        <v>5.301950121576124</v>
      </c>
      <c r="AH1237" s="7">
        <f t="shared" si="170"/>
        <v>2.2800000000000002</v>
      </c>
      <c r="AI1237" s="7"/>
      <c r="AJ1237" s="7"/>
      <c r="AK1237" s="7">
        <f t="shared" si="171"/>
        <v>-0.59804987842387636</v>
      </c>
      <c r="AL1237" s="7">
        <f t="shared" si="172"/>
        <v>-1.5899999999999999</v>
      </c>
      <c r="AM1237" s="7">
        <f t="shared" si="173"/>
        <v>0</v>
      </c>
    </row>
    <row r="1238" spans="1:39" x14ac:dyDescent="0.25">
      <c r="A1238" t="s">
        <v>495</v>
      </c>
      <c r="B1238" t="s">
        <v>496</v>
      </c>
      <c r="C1238" s="6">
        <v>40410</v>
      </c>
      <c r="D1238">
        <v>2</v>
      </c>
      <c r="E1238">
        <v>3</v>
      </c>
      <c r="F1238">
        <v>1.4</v>
      </c>
      <c r="G1238">
        <v>1</v>
      </c>
      <c r="H1238">
        <v>1</v>
      </c>
      <c r="I1238">
        <v>1</v>
      </c>
      <c r="J1238">
        <v>11</v>
      </c>
      <c r="K1238">
        <v>1376</v>
      </c>
      <c r="L1238">
        <v>28</v>
      </c>
      <c r="M1238">
        <v>0</v>
      </c>
      <c r="N1238">
        <v>13.3</v>
      </c>
      <c r="O1238">
        <v>0.8</v>
      </c>
      <c r="P1238">
        <v>7</v>
      </c>
      <c r="Q1238">
        <v>524</v>
      </c>
      <c r="R1238">
        <v>19</v>
      </c>
      <c r="S1238">
        <v>1500</v>
      </c>
      <c r="T1238">
        <v>8.15</v>
      </c>
      <c r="U1238">
        <v>0.65</v>
      </c>
      <c r="V1238">
        <v>12</v>
      </c>
      <c r="W1238">
        <v>302</v>
      </c>
      <c r="X1238">
        <v>13</v>
      </c>
      <c r="Y1238">
        <v>500</v>
      </c>
      <c r="Z1238">
        <v>5.23</v>
      </c>
      <c r="AB1238" t="s">
        <v>38</v>
      </c>
      <c r="AD1238">
        <f t="shared" si="166"/>
        <v>30</v>
      </c>
      <c r="AE1238">
        <f t="shared" si="167"/>
        <v>19</v>
      </c>
      <c r="AF1238">
        <f t="shared" si="168"/>
        <v>12</v>
      </c>
      <c r="AG1238" s="7">
        <f t="shared" si="169"/>
        <v>14.789593970675185</v>
      </c>
      <c r="AH1238" s="7">
        <f t="shared" si="170"/>
        <v>6.6179554470206838</v>
      </c>
      <c r="AI1238" s="7"/>
      <c r="AJ1238" s="7"/>
      <c r="AK1238" s="7">
        <f t="shared" si="171"/>
        <v>1.489593970675184</v>
      </c>
      <c r="AL1238" s="7">
        <f t="shared" si="172"/>
        <v>-1.5320445529793165</v>
      </c>
      <c r="AM1238" s="7">
        <f t="shared" si="173"/>
        <v>-5.23</v>
      </c>
    </row>
    <row r="1239" spans="1:39" x14ac:dyDescent="0.25">
      <c r="A1239" t="s">
        <v>495</v>
      </c>
      <c r="B1239" t="s">
        <v>496</v>
      </c>
      <c r="C1239" s="6">
        <v>40411</v>
      </c>
      <c r="D1239">
        <v>2</v>
      </c>
      <c r="E1239">
        <v>2</v>
      </c>
      <c r="F1239">
        <v>1.4</v>
      </c>
      <c r="G1239">
        <v>1</v>
      </c>
      <c r="H1239">
        <v>1</v>
      </c>
      <c r="I1239">
        <v>0.8</v>
      </c>
      <c r="J1239">
        <v>2</v>
      </c>
      <c r="K1239">
        <v>398</v>
      </c>
      <c r="L1239">
        <v>9</v>
      </c>
      <c r="M1239">
        <v>1500</v>
      </c>
      <c r="N1239">
        <v>5.34</v>
      </c>
      <c r="O1239">
        <v>0.65</v>
      </c>
      <c r="P1239">
        <v>6</v>
      </c>
      <c r="Q1239">
        <v>247</v>
      </c>
      <c r="R1239">
        <v>6</v>
      </c>
      <c r="S1239">
        <v>500</v>
      </c>
      <c r="T1239">
        <v>3.64</v>
      </c>
      <c r="U1239">
        <v>0</v>
      </c>
      <c r="V1239">
        <v>0</v>
      </c>
      <c r="W1239">
        <v>0</v>
      </c>
      <c r="X1239">
        <v>0</v>
      </c>
      <c r="Y1239">
        <v>500</v>
      </c>
      <c r="Z1239">
        <v>0</v>
      </c>
      <c r="AB1239" t="s">
        <v>262</v>
      </c>
      <c r="AD1239">
        <f t="shared" si="166"/>
        <v>8</v>
      </c>
      <c r="AE1239">
        <f t="shared" si="167"/>
        <v>6</v>
      </c>
      <c r="AF1239">
        <f t="shared" si="168"/>
        <v>0</v>
      </c>
      <c r="AG1239" s="7">
        <f t="shared" si="169"/>
        <v>4.4078348443781676</v>
      </c>
      <c r="AH1239" s="7">
        <f t="shared" si="170"/>
        <v>2.2199999999999998</v>
      </c>
      <c r="AI1239" s="7"/>
      <c r="AJ1239" s="7"/>
      <c r="AK1239" s="7">
        <f t="shared" si="171"/>
        <v>-0.93216515562183222</v>
      </c>
      <c r="AL1239" s="7">
        <f t="shared" si="172"/>
        <v>-1.4200000000000004</v>
      </c>
      <c r="AM1239" s="7">
        <f t="shared" si="173"/>
        <v>0</v>
      </c>
    </row>
    <row r="1240" spans="1:39" x14ac:dyDescent="0.25">
      <c r="A1240" t="s">
        <v>495</v>
      </c>
      <c r="B1240" t="s">
        <v>496</v>
      </c>
      <c r="C1240" s="6">
        <v>40412</v>
      </c>
      <c r="D1240">
        <v>2</v>
      </c>
      <c r="E1240">
        <v>2</v>
      </c>
      <c r="F1240">
        <v>1.4</v>
      </c>
      <c r="G1240">
        <v>1</v>
      </c>
      <c r="H1240">
        <v>1</v>
      </c>
      <c r="I1240">
        <v>1</v>
      </c>
      <c r="J1240">
        <v>6</v>
      </c>
      <c r="K1240">
        <v>3319</v>
      </c>
      <c r="L1240">
        <v>25</v>
      </c>
      <c r="M1240">
        <v>0</v>
      </c>
      <c r="N1240">
        <v>12.25</v>
      </c>
      <c r="O1240">
        <v>0.9</v>
      </c>
      <c r="P1240">
        <v>7</v>
      </c>
      <c r="Q1240">
        <v>2029</v>
      </c>
      <c r="R1240">
        <v>8</v>
      </c>
      <c r="S1240">
        <v>3000</v>
      </c>
      <c r="T1240">
        <v>6.5</v>
      </c>
      <c r="U1240">
        <v>0</v>
      </c>
      <c r="V1240">
        <v>0</v>
      </c>
      <c r="W1240">
        <v>0</v>
      </c>
      <c r="X1240">
        <v>0</v>
      </c>
      <c r="Y1240">
        <v>0</v>
      </c>
      <c r="Z1240">
        <v>0</v>
      </c>
      <c r="AA1240" t="s">
        <v>1069</v>
      </c>
      <c r="AD1240">
        <f t="shared" si="166"/>
        <v>13</v>
      </c>
      <c r="AE1240">
        <f t="shared" si="167"/>
        <v>7</v>
      </c>
      <c r="AF1240">
        <f t="shared" si="168"/>
        <v>0</v>
      </c>
      <c r="AG1240" s="7">
        <f t="shared" si="169"/>
        <v>19.063005958505848</v>
      </c>
      <c r="AH1240" s="7">
        <f t="shared" si="170"/>
        <v>13.966860419948283</v>
      </c>
      <c r="AI1240" s="7"/>
      <c r="AJ1240" s="7"/>
      <c r="AK1240" s="7">
        <f t="shared" si="171"/>
        <v>6.8130059585058476</v>
      </c>
      <c r="AL1240" s="7">
        <f t="shared" si="172"/>
        <v>7.4668604199482829</v>
      </c>
      <c r="AM1240" s="7">
        <f t="shared" si="173"/>
        <v>0</v>
      </c>
    </row>
    <row r="1241" spans="1:39" x14ac:dyDescent="0.25">
      <c r="A1241" t="s">
        <v>495</v>
      </c>
      <c r="B1241" t="s">
        <v>496</v>
      </c>
      <c r="C1241" s="6">
        <v>40412</v>
      </c>
      <c r="D1241">
        <v>2</v>
      </c>
      <c r="E1241">
        <v>2</v>
      </c>
      <c r="F1241">
        <v>1.4</v>
      </c>
      <c r="G1241">
        <v>1</v>
      </c>
      <c r="H1241">
        <v>1</v>
      </c>
      <c r="I1241">
        <v>0.8</v>
      </c>
      <c r="J1241">
        <v>4</v>
      </c>
      <c r="K1241">
        <v>480</v>
      </c>
      <c r="L1241">
        <v>14</v>
      </c>
      <c r="M1241">
        <v>1500</v>
      </c>
      <c r="N1241">
        <v>6.75</v>
      </c>
      <c r="O1241">
        <v>0.65</v>
      </c>
      <c r="P1241">
        <v>8</v>
      </c>
      <c r="Q1241">
        <v>332</v>
      </c>
      <c r="R1241">
        <v>8</v>
      </c>
      <c r="S1241">
        <v>500</v>
      </c>
      <c r="T1241">
        <v>4.09</v>
      </c>
      <c r="U1241">
        <v>0</v>
      </c>
      <c r="V1241">
        <v>0</v>
      </c>
      <c r="W1241">
        <v>0</v>
      </c>
      <c r="X1241">
        <v>0</v>
      </c>
      <c r="Y1241">
        <v>0</v>
      </c>
      <c r="Z1241">
        <v>0</v>
      </c>
      <c r="AA1241" t="s">
        <v>1089</v>
      </c>
      <c r="AD1241">
        <f t="shared" si="166"/>
        <v>12</v>
      </c>
      <c r="AE1241">
        <f t="shared" si="167"/>
        <v>8</v>
      </c>
      <c r="AF1241">
        <f t="shared" si="168"/>
        <v>0</v>
      </c>
      <c r="AG1241" s="7">
        <f t="shared" si="169"/>
        <v>5.6123391285333728</v>
      </c>
      <c r="AH1241" s="7">
        <f t="shared" si="170"/>
        <v>3.5598230605800421</v>
      </c>
      <c r="AI1241" s="7"/>
      <c r="AJ1241" s="7"/>
      <c r="AK1241" s="7">
        <f t="shared" si="171"/>
        <v>-1.1376608714666272</v>
      </c>
      <c r="AL1241" s="7">
        <f t="shared" si="172"/>
        <v>-0.5301769394199578</v>
      </c>
      <c r="AM1241" s="7">
        <f t="shared" si="173"/>
        <v>0</v>
      </c>
    </row>
    <row r="1242" spans="1:39" x14ac:dyDescent="0.25">
      <c r="A1242" t="s">
        <v>487</v>
      </c>
      <c r="B1242" t="s">
        <v>489</v>
      </c>
      <c r="C1242" s="6">
        <v>40401</v>
      </c>
      <c r="D1242">
        <v>2</v>
      </c>
      <c r="E1242">
        <v>3</v>
      </c>
      <c r="F1242">
        <v>1.4</v>
      </c>
      <c r="G1242">
        <v>0.8</v>
      </c>
      <c r="H1242">
        <v>1</v>
      </c>
      <c r="I1242">
        <v>1</v>
      </c>
      <c r="J1242">
        <v>9</v>
      </c>
      <c r="K1242">
        <v>1931</v>
      </c>
      <c r="L1242">
        <v>24</v>
      </c>
      <c r="M1242">
        <v>0</v>
      </c>
      <c r="N1242">
        <v>9.52</v>
      </c>
      <c r="O1242">
        <v>0.84</v>
      </c>
      <c r="P1242">
        <v>6</v>
      </c>
      <c r="Q1242">
        <v>662</v>
      </c>
      <c r="R1242">
        <v>16</v>
      </c>
      <c r="S1242">
        <v>2000</v>
      </c>
      <c r="T1242">
        <v>6.14</v>
      </c>
      <c r="U1242">
        <v>0.71</v>
      </c>
      <c r="V1242">
        <v>10</v>
      </c>
      <c r="W1242">
        <v>333</v>
      </c>
      <c r="X1242">
        <v>10</v>
      </c>
      <c r="Y1242">
        <v>750</v>
      </c>
      <c r="Z1242">
        <v>3.96</v>
      </c>
      <c r="AB1242" t="s">
        <v>159</v>
      </c>
      <c r="AD1242">
        <f t="shared" si="166"/>
        <v>25</v>
      </c>
      <c r="AE1242">
        <f t="shared" si="167"/>
        <v>16</v>
      </c>
      <c r="AF1242">
        <f t="shared" si="168"/>
        <v>10</v>
      </c>
      <c r="AG1242" s="7">
        <f t="shared" si="169"/>
        <v>16.884564612626921</v>
      </c>
      <c r="AH1242" s="7">
        <f t="shared" si="170"/>
        <v>7.7732079316892593</v>
      </c>
      <c r="AI1242" s="7"/>
      <c r="AJ1242" s="7"/>
      <c r="AK1242" s="7">
        <f t="shared" si="171"/>
        <v>7.3645646126269213</v>
      </c>
      <c r="AL1242" s="7">
        <f t="shared" si="172"/>
        <v>1.6332079316892596</v>
      </c>
      <c r="AM1242" s="7">
        <f t="shared" si="173"/>
        <v>-3.96</v>
      </c>
    </row>
    <row r="1243" spans="1:39" x14ac:dyDescent="0.25">
      <c r="A1243" t="s">
        <v>487</v>
      </c>
      <c r="B1243" t="s">
        <v>488</v>
      </c>
      <c r="C1243" s="6">
        <v>40400</v>
      </c>
      <c r="D1243">
        <v>2</v>
      </c>
      <c r="E1243">
        <v>3</v>
      </c>
      <c r="F1243">
        <v>1.4</v>
      </c>
      <c r="G1243">
        <v>0.8</v>
      </c>
      <c r="H1243">
        <v>1</v>
      </c>
      <c r="I1243">
        <v>1</v>
      </c>
      <c r="J1243">
        <v>15</v>
      </c>
      <c r="K1243">
        <v>2602</v>
      </c>
      <c r="L1243">
        <v>32</v>
      </c>
      <c r="M1243">
        <v>0</v>
      </c>
      <c r="N1243">
        <v>11.76</v>
      </c>
      <c r="O1243">
        <v>0.84</v>
      </c>
      <c r="P1243">
        <v>7</v>
      </c>
      <c r="Q1243">
        <v>716</v>
      </c>
      <c r="R1243">
        <v>18</v>
      </c>
      <c r="S1243">
        <v>2000</v>
      </c>
      <c r="T1243">
        <v>6.61</v>
      </c>
      <c r="U1243">
        <v>0.71</v>
      </c>
      <c r="V1243">
        <v>11</v>
      </c>
      <c r="W1243">
        <v>387</v>
      </c>
      <c r="X1243">
        <v>11</v>
      </c>
      <c r="Y1243">
        <v>750</v>
      </c>
      <c r="Z1243">
        <v>4.1500000000000004</v>
      </c>
      <c r="AB1243" t="s">
        <v>102</v>
      </c>
      <c r="AD1243">
        <f t="shared" si="166"/>
        <v>33</v>
      </c>
      <c r="AE1243">
        <f t="shared" si="167"/>
        <v>18</v>
      </c>
      <c r="AF1243">
        <f t="shared" si="168"/>
        <v>11</v>
      </c>
      <c r="AG1243" s="7">
        <f t="shared" si="169"/>
        <v>21.254579039166366</v>
      </c>
      <c r="AH1243" s="7">
        <f t="shared" si="170"/>
        <v>8.4533950158123581</v>
      </c>
      <c r="AI1243" s="7"/>
      <c r="AJ1243" s="7"/>
      <c r="AK1243" s="7">
        <f t="shared" si="171"/>
        <v>9.494579039166366</v>
      </c>
      <c r="AL1243" s="7">
        <f t="shared" si="172"/>
        <v>1.8433950158123578</v>
      </c>
      <c r="AM1243" s="7">
        <f t="shared" si="173"/>
        <v>-4.1500000000000004</v>
      </c>
    </row>
    <row r="1244" spans="1:39" x14ac:dyDescent="0.25">
      <c r="A1244" t="s">
        <v>487</v>
      </c>
      <c r="B1244" t="s">
        <v>488</v>
      </c>
      <c r="C1244" s="6">
        <v>40400</v>
      </c>
      <c r="D1244">
        <v>2</v>
      </c>
      <c r="E1244">
        <v>3</v>
      </c>
      <c r="F1244">
        <v>1.4</v>
      </c>
      <c r="G1244">
        <v>1</v>
      </c>
      <c r="H1244">
        <v>1</v>
      </c>
      <c r="I1244">
        <v>1</v>
      </c>
      <c r="J1244">
        <v>3</v>
      </c>
      <c r="K1244">
        <v>2286</v>
      </c>
      <c r="L1244">
        <v>27</v>
      </c>
      <c r="M1244">
        <v>0</v>
      </c>
      <c r="N1244">
        <v>12.95</v>
      </c>
      <c r="O1244">
        <v>0.84</v>
      </c>
      <c r="P1244">
        <v>4</v>
      </c>
      <c r="Q1244">
        <v>1059</v>
      </c>
      <c r="R1244">
        <v>7</v>
      </c>
      <c r="S1244">
        <v>2000</v>
      </c>
      <c r="T1244">
        <v>5.0199999999999996</v>
      </c>
      <c r="U1244">
        <v>0.75</v>
      </c>
      <c r="V1244">
        <v>3</v>
      </c>
      <c r="W1244">
        <v>639</v>
      </c>
      <c r="X1244">
        <v>3</v>
      </c>
      <c r="Y1244">
        <v>1000</v>
      </c>
      <c r="Z1244">
        <v>3.4</v>
      </c>
      <c r="AB1244" t="s">
        <v>101</v>
      </c>
      <c r="AD1244">
        <f t="shared" si="166"/>
        <v>10</v>
      </c>
      <c r="AE1244">
        <f t="shared" si="167"/>
        <v>7</v>
      </c>
      <c r="AF1244">
        <f t="shared" si="168"/>
        <v>3</v>
      </c>
      <c r="AG1244" s="7">
        <f t="shared" si="169"/>
        <v>15.419005830408082</v>
      </c>
      <c r="AH1244" s="7">
        <f t="shared" si="170"/>
        <v>9.6609465122938794</v>
      </c>
      <c r="AI1244" s="7"/>
      <c r="AJ1244" s="7"/>
      <c r="AK1244" s="7">
        <f t="shared" si="171"/>
        <v>2.4690058304080829</v>
      </c>
      <c r="AL1244" s="7">
        <f t="shared" si="172"/>
        <v>4.6409465122938798</v>
      </c>
      <c r="AM1244" s="7">
        <f t="shared" si="173"/>
        <v>-3.4</v>
      </c>
    </row>
    <row r="1245" spans="1:39" x14ac:dyDescent="0.25">
      <c r="A1245" t="s">
        <v>487</v>
      </c>
      <c r="B1245" t="s">
        <v>488</v>
      </c>
      <c r="C1245" s="6">
        <v>40401</v>
      </c>
      <c r="D1245">
        <v>2</v>
      </c>
      <c r="E1245">
        <v>3</v>
      </c>
      <c r="F1245">
        <v>1.4</v>
      </c>
      <c r="G1245">
        <v>1</v>
      </c>
      <c r="H1245">
        <v>1</v>
      </c>
      <c r="I1245">
        <v>1</v>
      </c>
      <c r="J1245">
        <v>6</v>
      </c>
      <c r="K1245">
        <v>2609</v>
      </c>
      <c r="L1245">
        <v>37</v>
      </c>
      <c r="M1245">
        <v>0</v>
      </c>
      <c r="N1245">
        <v>16.45</v>
      </c>
      <c r="O1245">
        <v>0.84</v>
      </c>
      <c r="P1245">
        <v>5</v>
      </c>
      <c r="Q1245">
        <v>947</v>
      </c>
      <c r="R1245">
        <v>8</v>
      </c>
      <c r="S1245">
        <v>2000</v>
      </c>
      <c r="T1245">
        <v>5.31</v>
      </c>
      <c r="U1245">
        <v>0.71</v>
      </c>
      <c r="V1245">
        <v>3</v>
      </c>
      <c r="W1245">
        <v>363</v>
      </c>
      <c r="X1245">
        <v>3</v>
      </c>
      <c r="Y1245">
        <v>750</v>
      </c>
      <c r="Z1245">
        <v>3.21</v>
      </c>
      <c r="AB1245" t="s">
        <v>191</v>
      </c>
      <c r="AD1245">
        <f t="shared" si="166"/>
        <v>14</v>
      </c>
      <c r="AE1245">
        <f t="shared" si="167"/>
        <v>8</v>
      </c>
      <c r="AF1245">
        <f t="shared" si="168"/>
        <v>3</v>
      </c>
      <c r="AG1245" s="7">
        <f t="shared" si="169"/>
        <v>17.278201279404492</v>
      </c>
      <c r="AH1245" s="7">
        <f t="shared" si="170"/>
        <v>9.1041651513253044</v>
      </c>
      <c r="AI1245" s="7"/>
      <c r="AJ1245" s="7"/>
      <c r="AK1245" s="7">
        <f t="shared" si="171"/>
        <v>0.8282012794044924</v>
      </c>
      <c r="AL1245" s="7">
        <f t="shared" si="172"/>
        <v>3.7941651513253047</v>
      </c>
      <c r="AM1245" s="7">
        <f t="shared" si="173"/>
        <v>-3.21</v>
      </c>
    </row>
    <row r="1246" spans="1:39" x14ac:dyDescent="0.25">
      <c r="A1246" t="s">
        <v>487</v>
      </c>
      <c r="B1246" t="s">
        <v>488</v>
      </c>
      <c r="C1246" s="6">
        <v>40402</v>
      </c>
      <c r="D1246">
        <v>2</v>
      </c>
      <c r="E1246">
        <v>3</v>
      </c>
      <c r="F1246">
        <v>1.4</v>
      </c>
      <c r="G1246">
        <v>1</v>
      </c>
      <c r="H1246">
        <v>1</v>
      </c>
      <c r="I1246">
        <v>1</v>
      </c>
      <c r="J1246">
        <v>9</v>
      </c>
      <c r="K1246">
        <v>1739</v>
      </c>
      <c r="L1246">
        <v>28</v>
      </c>
      <c r="M1246">
        <v>0</v>
      </c>
      <c r="N1246">
        <v>13.3</v>
      </c>
      <c r="O1246">
        <v>0.84</v>
      </c>
      <c r="P1246">
        <v>9</v>
      </c>
      <c r="Q1246">
        <v>759</v>
      </c>
      <c r="R1246">
        <v>20</v>
      </c>
      <c r="S1246">
        <v>2000</v>
      </c>
      <c r="T1246">
        <v>8.86</v>
      </c>
      <c r="U1246">
        <v>0.71</v>
      </c>
      <c r="V1246">
        <v>11</v>
      </c>
      <c r="W1246">
        <v>329</v>
      </c>
      <c r="X1246">
        <v>11</v>
      </c>
      <c r="Y1246">
        <v>750</v>
      </c>
      <c r="Z1246">
        <v>5.19</v>
      </c>
      <c r="AB1246" t="s">
        <v>490</v>
      </c>
      <c r="AD1246">
        <f t="shared" si="166"/>
        <v>29</v>
      </c>
      <c r="AE1246">
        <f t="shared" si="167"/>
        <v>20</v>
      </c>
      <c r="AF1246">
        <f t="shared" si="168"/>
        <v>11</v>
      </c>
      <c r="AG1246" s="7">
        <f t="shared" si="169"/>
        <v>16.668248824292444</v>
      </c>
      <c r="AH1246" s="7">
        <f t="shared" si="170"/>
        <v>9.0335328573296874</v>
      </c>
      <c r="AI1246" s="7"/>
      <c r="AJ1246" s="7"/>
      <c r="AK1246" s="7">
        <f t="shared" si="171"/>
        <v>3.3682488242924435</v>
      </c>
      <c r="AL1246" s="7">
        <f t="shared" si="172"/>
        <v>0.17353285732968793</v>
      </c>
      <c r="AM1246" s="7">
        <f t="shared" si="173"/>
        <v>-5.19</v>
      </c>
    </row>
    <row r="1247" spans="1:39" x14ac:dyDescent="0.25">
      <c r="A1247" t="s">
        <v>487</v>
      </c>
      <c r="B1247" t="s">
        <v>488</v>
      </c>
      <c r="C1247" s="6">
        <v>40402</v>
      </c>
      <c r="D1247">
        <v>2</v>
      </c>
      <c r="E1247">
        <v>3</v>
      </c>
      <c r="F1247">
        <v>1.4</v>
      </c>
      <c r="G1247">
        <v>1</v>
      </c>
      <c r="H1247">
        <v>1</v>
      </c>
      <c r="I1247">
        <v>1</v>
      </c>
      <c r="J1247">
        <v>14</v>
      </c>
      <c r="K1247">
        <v>2143</v>
      </c>
      <c r="L1247">
        <v>49</v>
      </c>
      <c r="M1247">
        <v>0</v>
      </c>
      <c r="N1247">
        <v>20.65</v>
      </c>
      <c r="O1247">
        <v>0.84</v>
      </c>
      <c r="P1247">
        <v>17</v>
      </c>
      <c r="Q1247">
        <v>771</v>
      </c>
      <c r="R1247">
        <v>36</v>
      </c>
      <c r="S1247">
        <v>2000</v>
      </c>
      <c r="T1247">
        <v>13.58</v>
      </c>
      <c r="U1247">
        <v>0.71</v>
      </c>
      <c r="V1247">
        <v>19</v>
      </c>
      <c r="W1247">
        <v>362</v>
      </c>
      <c r="X1247">
        <v>19</v>
      </c>
      <c r="Y1247">
        <v>750</v>
      </c>
      <c r="Z1247">
        <v>7.17</v>
      </c>
      <c r="AA1247" t="s">
        <v>798</v>
      </c>
      <c r="AD1247">
        <f t="shared" si="166"/>
        <v>50</v>
      </c>
      <c r="AE1247">
        <f t="shared" si="167"/>
        <v>36</v>
      </c>
      <c r="AF1247">
        <f t="shared" si="168"/>
        <v>19</v>
      </c>
      <c r="AG1247" s="7">
        <f t="shared" si="169"/>
        <v>22.789851733974768</v>
      </c>
      <c r="AH1247" s="7">
        <f t="shared" si="170"/>
        <v>10.799076009649244</v>
      </c>
      <c r="AI1247" s="7"/>
      <c r="AJ1247" s="7"/>
      <c r="AK1247" s="7">
        <f t="shared" si="171"/>
        <v>2.1398517339747691</v>
      </c>
      <c r="AL1247" s="7">
        <f t="shared" si="172"/>
        <v>-2.7809239903507557</v>
      </c>
      <c r="AM1247" s="7">
        <f t="shared" si="173"/>
        <v>-7.17</v>
      </c>
    </row>
    <row r="1248" spans="1:39" x14ac:dyDescent="0.25">
      <c r="A1248" t="s">
        <v>487</v>
      </c>
      <c r="B1248" t="s">
        <v>488</v>
      </c>
      <c r="C1248" s="6">
        <v>40403</v>
      </c>
      <c r="D1248">
        <v>2</v>
      </c>
      <c r="E1248">
        <v>3</v>
      </c>
      <c r="F1248">
        <v>1.4</v>
      </c>
      <c r="G1248">
        <v>0.8</v>
      </c>
      <c r="H1248">
        <v>1</v>
      </c>
      <c r="I1248">
        <v>1</v>
      </c>
      <c r="J1248">
        <v>9</v>
      </c>
      <c r="K1248">
        <v>1583</v>
      </c>
      <c r="L1248">
        <v>34</v>
      </c>
      <c r="M1248">
        <v>0</v>
      </c>
      <c r="N1248">
        <v>12.32</v>
      </c>
      <c r="O1248">
        <v>0.84</v>
      </c>
      <c r="P1248">
        <v>13</v>
      </c>
      <c r="Q1248">
        <v>816</v>
      </c>
      <c r="R1248">
        <v>27</v>
      </c>
      <c r="S1248">
        <v>2000</v>
      </c>
      <c r="T1248">
        <v>8.74</v>
      </c>
      <c r="U1248">
        <v>0.71</v>
      </c>
      <c r="V1248">
        <v>14</v>
      </c>
      <c r="W1248">
        <v>308</v>
      </c>
      <c r="X1248">
        <v>14</v>
      </c>
      <c r="Y1248">
        <v>750</v>
      </c>
      <c r="Z1248">
        <v>4.75</v>
      </c>
      <c r="AB1248" t="s">
        <v>162</v>
      </c>
      <c r="AD1248">
        <f t="shared" si="166"/>
        <v>36</v>
      </c>
      <c r="AE1248">
        <f t="shared" si="167"/>
        <v>27</v>
      </c>
      <c r="AF1248">
        <f t="shared" si="168"/>
        <v>14</v>
      </c>
      <c r="AG1248" s="7">
        <f t="shared" si="169"/>
        <v>16.983789575015596</v>
      </c>
      <c r="AH1248" s="7">
        <f t="shared" si="170"/>
        <v>10.274891373450641</v>
      </c>
      <c r="AI1248" s="7"/>
      <c r="AJ1248" s="7"/>
      <c r="AK1248" s="7">
        <f t="shared" si="171"/>
        <v>4.6637895750155955</v>
      </c>
      <c r="AL1248" s="7">
        <f t="shared" si="172"/>
        <v>1.5348913734506411</v>
      </c>
      <c r="AM1248" s="7">
        <f t="shared" si="173"/>
        <v>-4.75</v>
      </c>
    </row>
    <row r="1249" spans="1:39" x14ac:dyDescent="0.25">
      <c r="A1249" t="s">
        <v>487</v>
      </c>
      <c r="B1249" t="s">
        <v>488</v>
      </c>
      <c r="C1249" s="6">
        <v>40403</v>
      </c>
      <c r="D1249">
        <v>2</v>
      </c>
      <c r="E1249">
        <v>3</v>
      </c>
      <c r="F1249">
        <v>1.4</v>
      </c>
      <c r="G1249">
        <v>1</v>
      </c>
      <c r="H1249">
        <v>1</v>
      </c>
      <c r="I1249">
        <v>1</v>
      </c>
      <c r="J1249">
        <v>6</v>
      </c>
      <c r="K1249">
        <v>2911</v>
      </c>
      <c r="L1249">
        <v>33</v>
      </c>
      <c r="M1249">
        <v>0</v>
      </c>
      <c r="N1249">
        <v>15.05</v>
      </c>
      <c r="O1249">
        <v>0.84</v>
      </c>
      <c r="P1249">
        <v>3</v>
      </c>
      <c r="Q1249">
        <v>989</v>
      </c>
      <c r="R1249">
        <v>5</v>
      </c>
      <c r="S1249">
        <v>2000</v>
      </c>
      <c r="T1249">
        <v>4.43</v>
      </c>
      <c r="U1249">
        <v>0.72</v>
      </c>
      <c r="V1249">
        <v>2</v>
      </c>
      <c r="W1249">
        <v>421</v>
      </c>
      <c r="X1249">
        <v>3</v>
      </c>
      <c r="Y1249">
        <v>800</v>
      </c>
      <c r="Z1249">
        <v>3.26</v>
      </c>
      <c r="AB1249" t="s">
        <v>186</v>
      </c>
      <c r="AD1249">
        <f t="shared" si="166"/>
        <v>11</v>
      </c>
      <c r="AE1249">
        <f t="shared" si="167"/>
        <v>5</v>
      </c>
      <c r="AF1249">
        <f t="shared" si="168"/>
        <v>2</v>
      </c>
      <c r="AG1249" s="7">
        <f t="shared" si="169"/>
        <v>17.520293243000594</v>
      </c>
      <c r="AH1249" s="7">
        <f t="shared" si="170"/>
        <v>8.9983098240066361</v>
      </c>
      <c r="AI1249" s="7"/>
      <c r="AJ1249" s="7"/>
      <c r="AK1249" s="7">
        <f t="shared" si="171"/>
        <v>2.4702932430005937</v>
      </c>
      <c r="AL1249" s="7">
        <f t="shared" si="172"/>
        <v>4.5683098240066364</v>
      </c>
      <c r="AM1249" s="7">
        <f t="shared" si="173"/>
        <v>-3.26</v>
      </c>
    </row>
    <row r="1250" spans="1:39" x14ac:dyDescent="0.25">
      <c r="A1250" t="s">
        <v>487</v>
      </c>
      <c r="B1250" t="s">
        <v>488</v>
      </c>
      <c r="C1250" s="6">
        <v>40403</v>
      </c>
      <c r="D1250">
        <v>2</v>
      </c>
      <c r="E1250">
        <v>3</v>
      </c>
      <c r="F1250">
        <v>1.4</v>
      </c>
      <c r="G1250">
        <v>1</v>
      </c>
      <c r="H1250">
        <v>1</v>
      </c>
      <c r="I1250">
        <v>1</v>
      </c>
      <c r="J1250">
        <v>3</v>
      </c>
      <c r="K1250">
        <v>1786</v>
      </c>
      <c r="L1250">
        <v>11</v>
      </c>
      <c r="M1250">
        <v>0</v>
      </c>
      <c r="N1250">
        <v>7.35</v>
      </c>
      <c r="O1250">
        <v>0.84</v>
      </c>
      <c r="P1250">
        <v>3</v>
      </c>
      <c r="Q1250">
        <v>706</v>
      </c>
      <c r="R1250">
        <v>8</v>
      </c>
      <c r="S1250">
        <v>2000</v>
      </c>
      <c r="T1250">
        <v>5.31</v>
      </c>
      <c r="U1250">
        <v>0.71</v>
      </c>
      <c r="V1250">
        <v>5</v>
      </c>
      <c r="W1250">
        <v>244</v>
      </c>
      <c r="X1250">
        <v>4</v>
      </c>
      <c r="Y1250">
        <v>750</v>
      </c>
      <c r="Z1250">
        <v>3.46</v>
      </c>
      <c r="AA1250" t="s">
        <v>799</v>
      </c>
      <c r="AD1250">
        <f t="shared" si="166"/>
        <v>11</v>
      </c>
      <c r="AE1250">
        <f t="shared" si="167"/>
        <v>8</v>
      </c>
      <c r="AF1250">
        <f t="shared" si="168"/>
        <v>5</v>
      </c>
      <c r="AG1250" s="7">
        <f t="shared" si="169"/>
        <v>13.768982765124477</v>
      </c>
      <c r="AH1250" s="7">
        <f t="shared" si="170"/>
        <v>7.3913029283465237</v>
      </c>
      <c r="AI1250" s="7"/>
      <c r="AJ1250" s="7"/>
      <c r="AK1250" s="7">
        <f t="shared" si="171"/>
        <v>6.4189827651244773</v>
      </c>
      <c r="AL1250" s="7">
        <f t="shared" si="172"/>
        <v>2.0813029283465241</v>
      </c>
      <c r="AM1250" s="7">
        <f t="shared" si="173"/>
        <v>-3.46</v>
      </c>
    </row>
    <row r="1251" spans="1:39" x14ac:dyDescent="0.25">
      <c r="A1251" t="s">
        <v>487</v>
      </c>
      <c r="B1251" t="s">
        <v>488</v>
      </c>
      <c r="C1251" s="6">
        <v>40404</v>
      </c>
      <c r="D1251">
        <v>2</v>
      </c>
      <c r="E1251">
        <v>3</v>
      </c>
      <c r="F1251">
        <v>1.4</v>
      </c>
      <c r="G1251">
        <v>0.8</v>
      </c>
      <c r="H1251">
        <v>1</v>
      </c>
      <c r="I1251">
        <v>1</v>
      </c>
      <c r="J1251">
        <v>9</v>
      </c>
      <c r="K1251">
        <v>1888</v>
      </c>
      <c r="L1251">
        <v>25</v>
      </c>
      <c r="M1251">
        <v>0</v>
      </c>
      <c r="N1251">
        <v>9.8000000000000007</v>
      </c>
      <c r="O1251">
        <v>0.84</v>
      </c>
      <c r="P1251">
        <v>9</v>
      </c>
      <c r="Q1251">
        <v>830</v>
      </c>
      <c r="R1251">
        <v>17</v>
      </c>
      <c r="S1251">
        <v>2000</v>
      </c>
      <c r="T1251">
        <v>6.38</v>
      </c>
      <c r="U1251">
        <v>0.71</v>
      </c>
      <c r="V1251">
        <v>9</v>
      </c>
      <c r="W1251">
        <v>369</v>
      </c>
      <c r="X1251">
        <v>9</v>
      </c>
      <c r="Y1251">
        <v>750</v>
      </c>
      <c r="Z1251">
        <v>3.76</v>
      </c>
      <c r="AB1251" t="s">
        <v>214</v>
      </c>
      <c r="AD1251">
        <f t="shared" si="166"/>
        <v>27</v>
      </c>
      <c r="AE1251">
        <f t="shared" si="167"/>
        <v>18</v>
      </c>
      <c r="AF1251">
        <f t="shared" si="168"/>
        <v>9</v>
      </c>
      <c r="AG1251" s="7">
        <f t="shared" si="169"/>
        <v>17.047399474790197</v>
      </c>
      <c r="AH1251" s="7">
        <f t="shared" si="170"/>
        <v>9.4139272569672201</v>
      </c>
      <c r="AI1251" s="7"/>
      <c r="AJ1251" s="7"/>
      <c r="AK1251" s="7">
        <f t="shared" si="171"/>
        <v>7.2473994747901962</v>
      </c>
      <c r="AL1251" s="7">
        <f t="shared" si="172"/>
        <v>3.0339272569672202</v>
      </c>
      <c r="AM1251" s="7">
        <f t="shared" si="173"/>
        <v>-3.76</v>
      </c>
    </row>
    <row r="1252" spans="1:39" x14ac:dyDescent="0.25">
      <c r="A1252" t="s">
        <v>487</v>
      </c>
      <c r="B1252" t="s">
        <v>488</v>
      </c>
      <c r="C1252" s="6">
        <v>40404</v>
      </c>
      <c r="D1252">
        <v>2</v>
      </c>
      <c r="E1252">
        <v>2</v>
      </c>
      <c r="F1252">
        <v>1.4</v>
      </c>
      <c r="G1252">
        <v>1</v>
      </c>
      <c r="H1252">
        <v>1</v>
      </c>
      <c r="I1252">
        <v>1</v>
      </c>
      <c r="J1252">
        <v>5</v>
      </c>
      <c r="K1252">
        <v>2672</v>
      </c>
      <c r="L1252">
        <v>24</v>
      </c>
      <c r="M1252">
        <v>0</v>
      </c>
      <c r="N1252">
        <v>11.9</v>
      </c>
      <c r="O1252">
        <v>0.84</v>
      </c>
      <c r="P1252">
        <v>3</v>
      </c>
      <c r="Q1252">
        <v>971</v>
      </c>
      <c r="R1252">
        <v>4</v>
      </c>
      <c r="S1252">
        <v>2000</v>
      </c>
      <c r="T1252">
        <v>4.13</v>
      </c>
      <c r="U1252">
        <v>0</v>
      </c>
      <c r="V1252">
        <v>0</v>
      </c>
      <c r="W1252">
        <v>0</v>
      </c>
      <c r="X1252">
        <v>0</v>
      </c>
      <c r="Y1252">
        <v>0</v>
      </c>
      <c r="Z1252">
        <v>0</v>
      </c>
      <c r="AB1252" t="s">
        <v>193</v>
      </c>
      <c r="AD1252">
        <f t="shared" si="166"/>
        <v>8</v>
      </c>
      <c r="AE1252">
        <f t="shared" si="167"/>
        <v>3</v>
      </c>
      <c r="AF1252">
        <f t="shared" si="168"/>
        <v>0</v>
      </c>
      <c r="AG1252" s="7">
        <f t="shared" si="169"/>
        <v>16.195586124917988</v>
      </c>
      <c r="AH1252" s="7">
        <f t="shared" si="170"/>
        <v>8.6470929989631138</v>
      </c>
      <c r="AI1252" s="7"/>
      <c r="AJ1252" s="7"/>
      <c r="AK1252" s="7">
        <f t="shared" si="171"/>
        <v>4.2955861249179872</v>
      </c>
      <c r="AL1252" s="7">
        <f t="shared" si="172"/>
        <v>4.5170929989631139</v>
      </c>
      <c r="AM1252" s="7">
        <f t="shared" si="173"/>
        <v>0</v>
      </c>
    </row>
    <row r="1253" spans="1:39" x14ac:dyDescent="0.25">
      <c r="A1253" t="s">
        <v>487</v>
      </c>
      <c r="B1253" t="s">
        <v>488</v>
      </c>
      <c r="C1253" s="6">
        <v>40405</v>
      </c>
      <c r="D1253">
        <v>2</v>
      </c>
      <c r="E1253">
        <v>3</v>
      </c>
      <c r="F1253">
        <v>1.4</v>
      </c>
      <c r="G1253">
        <v>1</v>
      </c>
      <c r="H1253">
        <v>1</v>
      </c>
      <c r="I1253">
        <v>0.84</v>
      </c>
      <c r="J1253">
        <v>0</v>
      </c>
      <c r="K1253">
        <v>596</v>
      </c>
      <c r="L1253">
        <v>57</v>
      </c>
      <c r="M1253">
        <v>2000</v>
      </c>
      <c r="N1253">
        <v>19.78</v>
      </c>
      <c r="O1253">
        <v>0.78</v>
      </c>
      <c r="P1253">
        <v>20</v>
      </c>
      <c r="Q1253">
        <v>596</v>
      </c>
      <c r="R1253">
        <v>57</v>
      </c>
      <c r="S1253">
        <v>1250</v>
      </c>
      <c r="T1253">
        <v>18.239999999999998</v>
      </c>
      <c r="U1253">
        <v>0.71</v>
      </c>
      <c r="V1253">
        <v>37</v>
      </c>
      <c r="W1253">
        <v>432</v>
      </c>
      <c r="X1253">
        <v>38</v>
      </c>
      <c r="Y1253">
        <v>750</v>
      </c>
      <c r="Z1253">
        <v>11.87</v>
      </c>
      <c r="AA1253" t="s">
        <v>671</v>
      </c>
      <c r="AD1253">
        <f t="shared" si="166"/>
        <v>57</v>
      </c>
      <c r="AE1253">
        <f t="shared" si="167"/>
        <v>57</v>
      </c>
      <c r="AF1253">
        <f t="shared" si="168"/>
        <v>37</v>
      </c>
      <c r="AG1253" s="7">
        <f t="shared" si="169"/>
        <v>11.526399148759142</v>
      </c>
      <c r="AH1253" s="7">
        <f t="shared" si="170"/>
        <v>11.526399148759142</v>
      </c>
      <c r="AI1253" s="7"/>
      <c r="AJ1253" s="7"/>
      <c r="AK1253" s="7">
        <f t="shared" si="171"/>
        <v>-8.2536008512408596</v>
      </c>
      <c r="AL1253" s="7">
        <f t="shared" si="172"/>
        <v>-6.7136008512408569</v>
      </c>
      <c r="AM1253" s="7">
        <f t="shared" si="173"/>
        <v>-11.87</v>
      </c>
    </row>
    <row r="1254" spans="1:39" x14ac:dyDescent="0.25">
      <c r="A1254" t="s">
        <v>487</v>
      </c>
      <c r="B1254" t="s">
        <v>488</v>
      </c>
      <c r="C1254" s="6">
        <v>40405</v>
      </c>
      <c r="D1254">
        <v>2</v>
      </c>
      <c r="E1254">
        <v>2</v>
      </c>
      <c r="F1254">
        <v>1.4</v>
      </c>
      <c r="G1254">
        <v>1</v>
      </c>
      <c r="H1254">
        <v>1</v>
      </c>
      <c r="I1254">
        <v>1</v>
      </c>
      <c r="J1254">
        <v>9</v>
      </c>
      <c r="K1254">
        <v>3948</v>
      </c>
      <c r="L1254">
        <v>94</v>
      </c>
      <c r="M1254">
        <v>0</v>
      </c>
      <c r="N1254">
        <v>28.79</v>
      </c>
      <c r="O1254">
        <v>0.97</v>
      </c>
      <c r="P1254">
        <v>22</v>
      </c>
      <c r="Q1254">
        <v>2565</v>
      </c>
      <c r="R1254">
        <v>23</v>
      </c>
      <c r="S1254">
        <v>5000</v>
      </c>
      <c r="T1254">
        <v>20.77</v>
      </c>
      <c r="U1254">
        <v>0</v>
      </c>
      <c r="V1254">
        <v>0</v>
      </c>
      <c r="W1254">
        <v>0</v>
      </c>
      <c r="X1254">
        <v>0</v>
      </c>
      <c r="Y1254">
        <v>0</v>
      </c>
      <c r="Z1254">
        <v>0</v>
      </c>
      <c r="AA1254" t="s">
        <v>1043</v>
      </c>
      <c r="AD1254">
        <f t="shared" si="166"/>
        <v>31</v>
      </c>
      <c r="AE1254">
        <f t="shared" si="167"/>
        <v>22</v>
      </c>
      <c r="AF1254">
        <f t="shared" si="168"/>
        <v>0</v>
      </c>
      <c r="AG1254" s="7">
        <f t="shared" si="169"/>
        <v>25.129017519199824</v>
      </c>
      <c r="AH1254" s="7"/>
      <c r="AI1254" s="7"/>
      <c r="AJ1254" s="7"/>
      <c r="AK1254" s="7">
        <f t="shared" si="171"/>
        <v>-3.6609824808001754</v>
      </c>
      <c r="AL1254" s="7">
        <f t="shared" si="172"/>
        <v>-20.77</v>
      </c>
      <c r="AM1254" s="7">
        <f t="shared" si="173"/>
        <v>0</v>
      </c>
    </row>
    <row r="1255" spans="1:39" x14ac:dyDescent="0.25">
      <c r="A1255" t="s">
        <v>540</v>
      </c>
      <c r="B1255" t="s">
        <v>542</v>
      </c>
      <c r="C1255" s="6">
        <v>40458</v>
      </c>
      <c r="D1255">
        <v>2</v>
      </c>
      <c r="E1255">
        <v>3</v>
      </c>
      <c r="F1255">
        <v>1.4</v>
      </c>
      <c r="G1255">
        <v>0.8</v>
      </c>
      <c r="H1255">
        <v>1</v>
      </c>
      <c r="I1255">
        <v>1</v>
      </c>
      <c r="J1255">
        <v>1</v>
      </c>
      <c r="K1255">
        <v>686</v>
      </c>
      <c r="L1255">
        <v>9</v>
      </c>
      <c r="M1255">
        <v>0</v>
      </c>
      <c r="N1255">
        <v>5.32</v>
      </c>
      <c r="O1255">
        <v>0.84</v>
      </c>
      <c r="P1255">
        <v>2</v>
      </c>
      <c r="Q1255">
        <v>374</v>
      </c>
      <c r="R1255">
        <v>8</v>
      </c>
      <c r="S1255">
        <v>2000</v>
      </c>
      <c r="T1255">
        <v>4.25</v>
      </c>
      <c r="U1255">
        <v>0.71</v>
      </c>
      <c r="V1255">
        <v>6</v>
      </c>
      <c r="W1255">
        <v>215</v>
      </c>
      <c r="X1255">
        <v>6</v>
      </c>
      <c r="Y1255">
        <v>750</v>
      </c>
      <c r="Z1255">
        <v>3.17</v>
      </c>
      <c r="AB1255" t="s">
        <v>543</v>
      </c>
      <c r="AD1255">
        <f t="shared" si="166"/>
        <v>9</v>
      </c>
      <c r="AE1255">
        <f t="shared" si="167"/>
        <v>8</v>
      </c>
      <c r="AF1255">
        <f t="shared" si="168"/>
        <v>6</v>
      </c>
      <c r="AG1255" s="7">
        <f t="shared" si="169"/>
        <v>7.3256400971316902</v>
      </c>
      <c r="AH1255" s="7"/>
      <c r="AI1255" s="7"/>
      <c r="AJ1255" s="7"/>
      <c r="AK1255" s="7">
        <f t="shared" si="171"/>
        <v>2.0056400971316899</v>
      </c>
      <c r="AL1255" s="7">
        <f t="shared" si="172"/>
        <v>-4.25</v>
      </c>
      <c r="AM1255" s="7">
        <f t="shared" si="173"/>
        <v>-3.17</v>
      </c>
    </row>
    <row r="1256" spans="1:39" x14ac:dyDescent="0.25">
      <c r="A1256" t="s">
        <v>540</v>
      </c>
      <c r="B1256" t="s">
        <v>542</v>
      </c>
      <c r="C1256" s="6">
        <v>40458</v>
      </c>
      <c r="D1256">
        <v>2</v>
      </c>
      <c r="E1256">
        <v>3</v>
      </c>
      <c r="F1256">
        <v>1.4</v>
      </c>
      <c r="G1256">
        <v>1</v>
      </c>
      <c r="H1256">
        <v>1</v>
      </c>
      <c r="I1256">
        <v>1</v>
      </c>
      <c r="J1256">
        <v>21</v>
      </c>
      <c r="K1256">
        <v>1984</v>
      </c>
      <c r="L1256">
        <v>54</v>
      </c>
      <c r="M1256">
        <v>0</v>
      </c>
      <c r="N1256">
        <v>22.4</v>
      </c>
      <c r="O1256">
        <v>0.84</v>
      </c>
      <c r="P1256">
        <v>14</v>
      </c>
      <c r="Q1256">
        <v>721</v>
      </c>
      <c r="R1256">
        <v>25</v>
      </c>
      <c r="S1256">
        <v>2000</v>
      </c>
      <c r="T1256">
        <v>10.33</v>
      </c>
      <c r="U1256">
        <v>0.71</v>
      </c>
      <c r="V1256">
        <v>13</v>
      </c>
      <c r="W1256">
        <v>307</v>
      </c>
      <c r="X1256">
        <v>36</v>
      </c>
      <c r="Y1256">
        <v>750</v>
      </c>
      <c r="Z1256">
        <v>5.44</v>
      </c>
      <c r="AB1256" t="s">
        <v>103</v>
      </c>
      <c r="AD1256">
        <f t="shared" si="166"/>
        <v>48</v>
      </c>
      <c r="AE1256">
        <f t="shared" si="167"/>
        <v>27</v>
      </c>
      <c r="AF1256">
        <f t="shared" si="168"/>
        <v>13</v>
      </c>
      <c r="AG1256" s="7">
        <f t="shared" si="169"/>
        <v>21.35592283585601</v>
      </c>
      <c r="AH1256" s="7"/>
      <c r="AI1256" s="7"/>
      <c r="AJ1256" s="7"/>
      <c r="AK1256" s="7">
        <f t="shared" si="171"/>
        <v>-1.0440771641439888</v>
      </c>
      <c r="AL1256" s="7">
        <f t="shared" si="172"/>
        <v>-10.33</v>
      </c>
      <c r="AM1256" s="7">
        <f t="shared" si="173"/>
        <v>-5.44</v>
      </c>
    </row>
    <row r="1257" spans="1:39" x14ac:dyDescent="0.25">
      <c r="A1257" t="s">
        <v>540</v>
      </c>
      <c r="B1257" t="s">
        <v>542</v>
      </c>
      <c r="C1257" s="6">
        <v>40459</v>
      </c>
      <c r="D1257">
        <v>2</v>
      </c>
      <c r="E1257">
        <v>3</v>
      </c>
      <c r="F1257">
        <v>1.4</v>
      </c>
      <c r="G1257">
        <v>1</v>
      </c>
      <c r="H1257">
        <v>1</v>
      </c>
      <c r="I1257">
        <v>1</v>
      </c>
      <c r="J1257">
        <v>28</v>
      </c>
      <c r="K1257">
        <v>2266</v>
      </c>
      <c r="L1257">
        <v>51</v>
      </c>
      <c r="M1257">
        <v>0</v>
      </c>
      <c r="N1257">
        <v>21.35</v>
      </c>
      <c r="O1257">
        <v>0.84</v>
      </c>
      <c r="P1257">
        <v>15</v>
      </c>
      <c r="Q1257">
        <v>799</v>
      </c>
      <c r="R1257">
        <v>25</v>
      </c>
      <c r="S1257">
        <v>2000</v>
      </c>
      <c r="T1257">
        <v>10.33</v>
      </c>
      <c r="U1257">
        <v>0.71</v>
      </c>
      <c r="V1257">
        <v>11</v>
      </c>
      <c r="W1257">
        <v>395</v>
      </c>
      <c r="X1257">
        <v>10</v>
      </c>
      <c r="Y1257">
        <v>750</v>
      </c>
      <c r="Z1257">
        <v>4.95</v>
      </c>
      <c r="AB1257" t="s">
        <v>161</v>
      </c>
      <c r="AD1257">
        <f t="shared" si="166"/>
        <v>54</v>
      </c>
      <c r="AE1257">
        <f t="shared" si="167"/>
        <v>26</v>
      </c>
      <c r="AF1257">
        <f t="shared" si="168"/>
        <v>11</v>
      </c>
      <c r="AG1257" s="7">
        <f t="shared" si="169"/>
        <v>24.612738432766079</v>
      </c>
      <c r="AH1257" s="7"/>
      <c r="AI1257" s="7"/>
      <c r="AJ1257" s="7"/>
      <c r="AK1257" s="7">
        <f t="shared" si="171"/>
        <v>3.2627384327660778</v>
      </c>
      <c r="AL1257" s="7">
        <f t="shared" si="172"/>
        <v>-10.33</v>
      </c>
      <c r="AM1257" s="7">
        <f t="shared" si="173"/>
        <v>-4.95</v>
      </c>
    </row>
    <row r="1258" spans="1:39" x14ac:dyDescent="0.25">
      <c r="A1258" t="s">
        <v>540</v>
      </c>
      <c r="B1258" t="s">
        <v>542</v>
      </c>
      <c r="C1258" s="6">
        <v>40460</v>
      </c>
      <c r="D1258">
        <v>2</v>
      </c>
      <c r="E1258">
        <v>3</v>
      </c>
      <c r="F1258">
        <v>1.4</v>
      </c>
      <c r="G1258">
        <v>1</v>
      </c>
      <c r="H1258">
        <v>1</v>
      </c>
      <c r="I1258">
        <v>1</v>
      </c>
      <c r="J1258">
        <v>23</v>
      </c>
      <c r="K1258">
        <v>2175</v>
      </c>
      <c r="L1258">
        <v>44</v>
      </c>
      <c r="M1258">
        <v>0</v>
      </c>
      <c r="N1258">
        <v>18.899999999999999</v>
      </c>
      <c r="O1258">
        <v>0.84</v>
      </c>
      <c r="P1258">
        <v>10</v>
      </c>
      <c r="Q1258">
        <v>669</v>
      </c>
      <c r="R1258">
        <v>24</v>
      </c>
      <c r="S1258">
        <v>2000</v>
      </c>
      <c r="T1258">
        <v>10.039999999999999</v>
      </c>
      <c r="U1258">
        <v>0.71</v>
      </c>
      <c r="V1258">
        <v>15</v>
      </c>
      <c r="W1258">
        <v>372</v>
      </c>
      <c r="X1258">
        <v>13</v>
      </c>
      <c r="Y1258">
        <v>750</v>
      </c>
      <c r="Z1258">
        <v>5.69</v>
      </c>
      <c r="AB1258" t="s">
        <v>193</v>
      </c>
      <c r="AD1258">
        <f t="shared" si="166"/>
        <v>48</v>
      </c>
      <c r="AE1258">
        <f t="shared" si="167"/>
        <v>25</v>
      </c>
      <c r="AF1258">
        <f t="shared" si="168"/>
        <v>15</v>
      </c>
      <c r="AG1258" s="7">
        <f t="shared" si="169"/>
        <v>22.372197990411554</v>
      </c>
      <c r="AH1258" s="7"/>
      <c r="AI1258" s="7"/>
      <c r="AJ1258" s="7"/>
      <c r="AK1258" s="7">
        <f t="shared" si="171"/>
        <v>3.472197990411555</v>
      </c>
      <c r="AL1258" s="7">
        <f t="shared" si="172"/>
        <v>-10.039999999999999</v>
      </c>
      <c r="AM1258" s="7">
        <f t="shared" si="173"/>
        <v>-5.69</v>
      </c>
    </row>
    <row r="1259" spans="1:39" x14ac:dyDescent="0.25">
      <c r="A1259" t="s">
        <v>540</v>
      </c>
      <c r="B1259" t="s">
        <v>542</v>
      </c>
      <c r="C1259" s="6">
        <v>40461</v>
      </c>
      <c r="D1259">
        <v>2</v>
      </c>
      <c r="E1259">
        <v>3</v>
      </c>
      <c r="F1259">
        <v>1.4</v>
      </c>
      <c r="G1259">
        <v>1</v>
      </c>
      <c r="H1259">
        <v>1</v>
      </c>
      <c r="I1259">
        <v>0.84</v>
      </c>
      <c r="J1259">
        <v>6</v>
      </c>
      <c r="K1259">
        <v>591</v>
      </c>
      <c r="L1259">
        <v>56</v>
      </c>
      <c r="M1259">
        <v>2000</v>
      </c>
      <c r="N1259">
        <v>19.48</v>
      </c>
      <c r="O1259">
        <v>0.75</v>
      </c>
      <c r="P1259">
        <v>26</v>
      </c>
      <c r="Q1259">
        <v>509</v>
      </c>
      <c r="R1259">
        <v>50</v>
      </c>
      <c r="S1259">
        <v>1000</v>
      </c>
      <c r="T1259">
        <v>15.68</v>
      </c>
      <c r="U1259">
        <v>0.65</v>
      </c>
      <c r="V1259">
        <v>24</v>
      </c>
      <c r="W1259">
        <v>294</v>
      </c>
      <c r="X1259">
        <v>24</v>
      </c>
      <c r="Y1259">
        <v>500</v>
      </c>
      <c r="Z1259">
        <v>7.73</v>
      </c>
      <c r="AA1259" t="s">
        <v>693</v>
      </c>
      <c r="AD1259">
        <f t="shared" si="166"/>
        <v>56</v>
      </c>
      <c r="AE1259">
        <f t="shared" si="167"/>
        <v>50</v>
      </c>
      <c r="AF1259">
        <f t="shared" si="168"/>
        <v>24</v>
      </c>
      <c r="AG1259" s="7">
        <f t="shared" si="169"/>
        <v>11.267643209546488</v>
      </c>
      <c r="AH1259" s="7"/>
      <c r="AI1259" s="7"/>
      <c r="AJ1259" s="7"/>
      <c r="AK1259" s="7">
        <f t="shared" si="171"/>
        <v>-8.2123567904535122</v>
      </c>
      <c r="AL1259" s="7">
        <f t="shared" si="172"/>
        <v>-15.68</v>
      </c>
      <c r="AM1259" s="7">
        <f t="shared" si="173"/>
        <v>-7.73</v>
      </c>
    </row>
    <row r="1260" spans="1:39" x14ac:dyDescent="0.25">
      <c r="A1260" t="s">
        <v>540</v>
      </c>
      <c r="B1260" t="s">
        <v>542</v>
      </c>
      <c r="C1260" s="6">
        <v>40461</v>
      </c>
      <c r="D1260">
        <v>2</v>
      </c>
      <c r="E1260">
        <v>2</v>
      </c>
      <c r="F1260">
        <v>1.4</v>
      </c>
      <c r="G1260">
        <v>1</v>
      </c>
      <c r="H1260">
        <v>1</v>
      </c>
      <c r="I1260">
        <v>1</v>
      </c>
      <c r="J1260">
        <v>19</v>
      </c>
      <c r="K1260">
        <v>3199</v>
      </c>
      <c r="L1260">
        <v>101</v>
      </c>
      <c r="M1260">
        <v>0</v>
      </c>
      <c r="N1260">
        <v>29.45</v>
      </c>
      <c r="O1260">
        <v>0.9</v>
      </c>
      <c r="P1260">
        <v>26</v>
      </c>
      <c r="Q1260">
        <v>1814</v>
      </c>
      <c r="R1260">
        <v>27</v>
      </c>
      <c r="S1260">
        <v>3000</v>
      </c>
      <c r="T1260">
        <v>20.45</v>
      </c>
      <c r="U1260">
        <v>0</v>
      </c>
      <c r="V1260">
        <v>0</v>
      </c>
      <c r="W1260">
        <v>0</v>
      </c>
      <c r="X1260">
        <v>0</v>
      </c>
      <c r="Y1260">
        <v>0</v>
      </c>
      <c r="Z1260">
        <v>0</v>
      </c>
      <c r="AA1260" t="s">
        <v>1053</v>
      </c>
      <c r="AD1260">
        <f t="shared" si="166"/>
        <v>45</v>
      </c>
      <c r="AE1260">
        <f t="shared" si="167"/>
        <v>26</v>
      </c>
      <c r="AF1260">
        <f t="shared" si="168"/>
        <v>0</v>
      </c>
      <c r="AG1260" s="7">
        <f t="shared" si="169"/>
        <v>26.159626972512132</v>
      </c>
      <c r="AH1260" s="7"/>
      <c r="AI1260" s="7"/>
      <c r="AJ1260" s="7"/>
      <c r="AK1260" s="7">
        <f t="shared" si="171"/>
        <v>-3.2903730274878669</v>
      </c>
      <c r="AL1260" s="7">
        <f t="shared" si="172"/>
        <v>-20.45</v>
      </c>
      <c r="AM1260" s="7">
        <f t="shared" si="173"/>
        <v>0</v>
      </c>
    </row>
    <row r="1261" spans="1:39" x14ac:dyDescent="0.25">
      <c r="A1261" t="s">
        <v>540</v>
      </c>
      <c r="B1261" t="s">
        <v>828</v>
      </c>
      <c r="C1261" s="6">
        <v>40459</v>
      </c>
      <c r="D1261">
        <v>2</v>
      </c>
      <c r="E1261">
        <v>3</v>
      </c>
      <c r="F1261">
        <v>1.4</v>
      </c>
      <c r="G1261">
        <v>1</v>
      </c>
      <c r="H1261">
        <v>1</v>
      </c>
      <c r="I1261">
        <v>1</v>
      </c>
      <c r="J1261">
        <v>4</v>
      </c>
      <c r="K1261">
        <v>1338</v>
      </c>
      <c r="L1261">
        <v>17</v>
      </c>
      <c r="M1261">
        <v>0</v>
      </c>
      <c r="N1261">
        <v>9.4499999999999993</v>
      </c>
      <c r="O1261">
        <v>0.84</v>
      </c>
      <c r="P1261">
        <v>3</v>
      </c>
      <c r="Q1261">
        <v>601</v>
      </c>
      <c r="R1261">
        <v>14</v>
      </c>
      <c r="S1261">
        <v>2000</v>
      </c>
      <c r="T1261">
        <v>7.08</v>
      </c>
      <c r="U1261">
        <v>0.71</v>
      </c>
      <c r="V1261">
        <v>10</v>
      </c>
      <c r="W1261">
        <v>340</v>
      </c>
      <c r="X1261">
        <v>11</v>
      </c>
      <c r="Y1261">
        <v>750</v>
      </c>
      <c r="Z1261">
        <v>5.19</v>
      </c>
      <c r="AA1261" t="s">
        <v>748</v>
      </c>
      <c r="AD1261">
        <f t="shared" si="166"/>
        <v>17</v>
      </c>
      <c r="AE1261">
        <f t="shared" si="167"/>
        <v>13</v>
      </c>
      <c r="AF1261">
        <f t="shared" si="168"/>
        <v>10</v>
      </c>
      <c r="AG1261" s="7">
        <f t="shared" si="169"/>
        <v>12.621244646367987</v>
      </c>
      <c r="AH1261" s="7"/>
      <c r="AI1261" s="7"/>
      <c r="AJ1261" s="7"/>
      <c r="AK1261" s="7">
        <f t="shared" si="171"/>
        <v>3.1712446463679882</v>
      </c>
      <c r="AL1261" s="7">
        <f t="shared" si="172"/>
        <v>-7.08</v>
      </c>
      <c r="AM1261" s="7">
        <f t="shared" si="173"/>
        <v>-5.19</v>
      </c>
    </row>
    <row r="1262" spans="1:39" x14ac:dyDescent="0.25">
      <c r="A1262" t="s">
        <v>540</v>
      </c>
      <c r="B1262" t="s">
        <v>541</v>
      </c>
      <c r="C1262" s="6">
        <v>40456</v>
      </c>
      <c r="D1262">
        <v>2</v>
      </c>
      <c r="E1262">
        <v>3</v>
      </c>
      <c r="F1262">
        <v>1.4</v>
      </c>
      <c r="G1262">
        <v>1</v>
      </c>
      <c r="H1262">
        <v>1</v>
      </c>
      <c r="I1262">
        <v>1</v>
      </c>
      <c r="J1262">
        <v>14</v>
      </c>
      <c r="K1262">
        <v>1625</v>
      </c>
      <c r="L1262">
        <v>33</v>
      </c>
      <c r="M1262">
        <v>0</v>
      </c>
      <c r="N1262">
        <v>15.05</v>
      </c>
      <c r="O1262">
        <v>0.84</v>
      </c>
      <c r="P1262">
        <v>12</v>
      </c>
      <c r="Q1262">
        <v>778</v>
      </c>
      <c r="R1262">
        <v>20</v>
      </c>
      <c r="S1262">
        <v>2000</v>
      </c>
      <c r="T1262">
        <v>8.86</v>
      </c>
      <c r="U1262">
        <v>0.71</v>
      </c>
      <c r="V1262">
        <v>8</v>
      </c>
      <c r="W1262">
        <v>360</v>
      </c>
      <c r="X1262">
        <v>8</v>
      </c>
      <c r="Y1262">
        <v>750</v>
      </c>
      <c r="Z1262">
        <v>4.45</v>
      </c>
      <c r="AB1262" t="s">
        <v>157</v>
      </c>
      <c r="AD1262">
        <f t="shared" si="166"/>
        <v>34</v>
      </c>
      <c r="AE1262">
        <f t="shared" si="167"/>
        <v>20</v>
      </c>
      <c r="AF1262">
        <f t="shared" si="168"/>
        <v>8</v>
      </c>
      <c r="AG1262" s="7">
        <f t="shared" si="169"/>
        <v>16.897815173227269</v>
      </c>
      <c r="AH1262" s="7"/>
      <c r="AI1262" s="7"/>
      <c r="AJ1262" s="7"/>
      <c r="AK1262" s="7">
        <f t="shared" si="171"/>
        <v>1.8478151732272678</v>
      </c>
      <c r="AL1262" s="7">
        <f t="shared" si="172"/>
        <v>-8.86</v>
      </c>
      <c r="AM1262" s="7">
        <f t="shared" si="173"/>
        <v>-4.45</v>
      </c>
    </row>
    <row r="1263" spans="1:39" x14ac:dyDescent="0.25">
      <c r="A1263" t="s">
        <v>540</v>
      </c>
      <c r="B1263" t="s">
        <v>541</v>
      </c>
      <c r="C1263" s="6">
        <v>40457</v>
      </c>
      <c r="D1263">
        <v>2</v>
      </c>
      <c r="E1263">
        <v>2</v>
      </c>
      <c r="F1263">
        <v>1.4</v>
      </c>
      <c r="G1263">
        <v>1</v>
      </c>
      <c r="H1263">
        <v>1</v>
      </c>
      <c r="I1263">
        <v>1</v>
      </c>
      <c r="J1263">
        <v>18</v>
      </c>
      <c r="K1263">
        <v>2389</v>
      </c>
      <c r="L1263">
        <v>71</v>
      </c>
      <c r="M1263">
        <v>0</v>
      </c>
      <c r="N1263">
        <v>26.23</v>
      </c>
      <c r="O1263">
        <v>0.84</v>
      </c>
      <c r="P1263">
        <v>14</v>
      </c>
      <c r="Q1263">
        <v>1126</v>
      </c>
      <c r="R1263">
        <v>14</v>
      </c>
      <c r="S1263">
        <v>2000</v>
      </c>
      <c r="T1263">
        <v>12.98</v>
      </c>
      <c r="U1263">
        <v>0</v>
      </c>
      <c r="V1263">
        <v>0</v>
      </c>
      <c r="W1263">
        <v>0</v>
      </c>
      <c r="X1263">
        <v>0</v>
      </c>
      <c r="Y1263">
        <v>0</v>
      </c>
      <c r="Z1263">
        <v>0</v>
      </c>
      <c r="AB1263" t="s">
        <v>997</v>
      </c>
      <c r="AD1263">
        <f t="shared" si="166"/>
        <v>32</v>
      </c>
      <c r="AE1263">
        <f t="shared" si="167"/>
        <v>14</v>
      </c>
      <c r="AF1263">
        <f t="shared" si="168"/>
        <v>0</v>
      </c>
      <c r="AG1263" s="7">
        <f t="shared" si="169"/>
        <v>20.198536408823006</v>
      </c>
      <c r="AH1263" s="7"/>
      <c r="AI1263" s="7"/>
      <c r="AJ1263" s="7"/>
      <c r="AK1263" s="7">
        <f t="shared" si="171"/>
        <v>-6.031463591176994</v>
      </c>
      <c r="AL1263" s="7">
        <f t="shared" si="172"/>
        <v>-12.98</v>
      </c>
      <c r="AM1263" s="7">
        <f t="shared" si="173"/>
        <v>0</v>
      </c>
    </row>
    <row r="1264" spans="1:39" x14ac:dyDescent="0.25">
      <c r="A1264" t="s">
        <v>540</v>
      </c>
      <c r="B1264" t="s">
        <v>541</v>
      </c>
      <c r="C1264" s="6">
        <v>40457</v>
      </c>
      <c r="D1264">
        <v>2</v>
      </c>
      <c r="E1264">
        <v>2</v>
      </c>
      <c r="F1264">
        <v>1.4</v>
      </c>
      <c r="G1264">
        <v>1</v>
      </c>
      <c r="H1264">
        <v>1</v>
      </c>
      <c r="I1264">
        <v>0.71</v>
      </c>
      <c r="J1264">
        <v>20</v>
      </c>
      <c r="K1264">
        <v>261</v>
      </c>
      <c r="L1264">
        <v>40</v>
      </c>
      <c r="M1264">
        <v>750</v>
      </c>
      <c r="N1264">
        <v>12.36</v>
      </c>
      <c r="O1264">
        <v>0.61</v>
      </c>
      <c r="P1264">
        <v>22</v>
      </c>
      <c r="Q1264">
        <v>137</v>
      </c>
      <c r="R1264">
        <v>22</v>
      </c>
      <c r="S1264">
        <v>300</v>
      </c>
      <c r="T1264">
        <v>6.78</v>
      </c>
      <c r="U1264">
        <v>0</v>
      </c>
      <c r="V1264">
        <v>0</v>
      </c>
      <c r="W1264">
        <v>0</v>
      </c>
      <c r="X1264">
        <v>0</v>
      </c>
      <c r="Y1264">
        <v>0</v>
      </c>
      <c r="Z1264">
        <v>0</v>
      </c>
      <c r="AB1264" t="s">
        <v>998</v>
      </c>
      <c r="AD1264">
        <f t="shared" si="166"/>
        <v>42</v>
      </c>
      <c r="AE1264">
        <f t="shared" si="167"/>
        <v>22</v>
      </c>
      <c r="AF1264">
        <f t="shared" si="168"/>
        <v>0</v>
      </c>
      <c r="AG1264" s="7">
        <f t="shared" si="169"/>
        <v>3.6229090381086073</v>
      </c>
      <c r="AH1264" s="7"/>
      <c r="AI1264" s="7"/>
      <c r="AJ1264" s="7"/>
      <c r="AK1264" s="7">
        <f t="shared" si="171"/>
        <v>-8.7370909618913917</v>
      </c>
      <c r="AL1264" s="7">
        <f t="shared" si="172"/>
        <v>-6.78</v>
      </c>
      <c r="AM1264" s="7">
        <f t="shared" si="173"/>
        <v>0</v>
      </c>
    </row>
    <row r="1265" spans="1:39" x14ac:dyDescent="0.25">
      <c r="A1265" t="s">
        <v>540</v>
      </c>
      <c r="B1265" t="s">
        <v>541</v>
      </c>
      <c r="C1265" s="6">
        <v>40461</v>
      </c>
      <c r="D1265">
        <v>2</v>
      </c>
      <c r="E1265">
        <v>3</v>
      </c>
      <c r="F1265">
        <v>1.4</v>
      </c>
      <c r="G1265">
        <v>1</v>
      </c>
      <c r="H1265">
        <v>1</v>
      </c>
      <c r="I1265">
        <v>1</v>
      </c>
      <c r="J1265">
        <v>5</v>
      </c>
      <c r="K1265">
        <v>2380</v>
      </c>
      <c r="L1265">
        <v>10</v>
      </c>
      <c r="M1265">
        <v>0</v>
      </c>
      <c r="N1265">
        <v>7</v>
      </c>
      <c r="O1265">
        <v>0.84</v>
      </c>
      <c r="P1265">
        <v>4</v>
      </c>
      <c r="Q1265">
        <v>893</v>
      </c>
      <c r="R1265">
        <v>6</v>
      </c>
      <c r="S1265">
        <v>2000</v>
      </c>
      <c r="T1265">
        <v>4.72</v>
      </c>
      <c r="U1265">
        <v>0.71</v>
      </c>
      <c r="V1265">
        <v>1</v>
      </c>
      <c r="W1265">
        <v>708</v>
      </c>
      <c r="X1265">
        <v>3</v>
      </c>
      <c r="Y1265">
        <v>750</v>
      </c>
      <c r="Z1265">
        <v>3.21</v>
      </c>
      <c r="AB1265" t="s">
        <v>544</v>
      </c>
      <c r="AD1265">
        <f t="shared" si="166"/>
        <v>10</v>
      </c>
      <c r="AE1265">
        <f t="shared" si="167"/>
        <v>5</v>
      </c>
      <c r="AF1265">
        <f t="shared" si="168"/>
        <v>1</v>
      </c>
      <c r="AG1265" s="7">
        <f t="shared" si="169"/>
        <v>15.725975103517907</v>
      </c>
      <c r="AH1265" s="7"/>
      <c r="AI1265" s="7"/>
      <c r="AJ1265" s="7"/>
      <c r="AK1265" s="7">
        <f t="shared" si="171"/>
        <v>8.7259751035179072</v>
      </c>
      <c r="AL1265" s="7">
        <f t="shared" si="172"/>
        <v>-4.72</v>
      </c>
      <c r="AM1265" s="7">
        <f t="shared" si="173"/>
        <v>-3.21</v>
      </c>
    </row>
    <row r="1266" spans="1:39" x14ac:dyDescent="0.25">
      <c r="A1266">
        <v>1006011</v>
      </c>
      <c r="B1266" t="s">
        <v>649</v>
      </c>
      <c r="C1266" s="6">
        <v>40335</v>
      </c>
      <c r="D1266">
        <v>2</v>
      </c>
      <c r="E1266">
        <v>3</v>
      </c>
      <c r="F1266">
        <v>1</v>
      </c>
      <c r="G1266">
        <v>1</v>
      </c>
      <c r="H1266">
        <v>1</v>
      </c>
      <c r="I1266">
        <v>1</v>
      </c>
      <c r="J1266">
        <v>4</v>
      </c>
      <c r="K1266">
        <v>1434</v>
      </c>
      <c r="L1266">
        <v>14</v>
      </c>
      <c r="M1266">
        <v>0</v>
      </c>
      <c r="N1266">
        <v>6</v>
      </c>
      <c r="O1266">
        <v>0.84</v>
      </c>
      <c r="P1266">
        <v>6</v>
      </c>
      <c r="Q1266">
        <v>578</v>
      </c>
      <c r="R1266">
        <v>10</v>
      </c>
      <c r="S1266">
        <v>2000</v>
      </c>
      <c r="T1266">
        <v>4.22</v>
      </c>
      <c r="U1266">
        <v>0.65</v>
      </c>
      <c r="V1266">
        <v>4</v>
      </c>
      <c r="W1266">
        <v>210</v>
      </c>
      <c r="X1266">
        <v>4</v>
      </c>
      <c r="Y1266">
        <v>500</v>
      </c>
      <c r="Z1266">
        <v>2.27</v>
      </c>
      <c r="AA1266" t="s">
        <v>648</v>
      </c>
      <c r="AD1266">
        <f t="shared" si="166"/>
        <v>14</v>
      </c>
      <c r="AE1266">
        <f t="shared" si="167"/>
        <v>10</v>
      </c>
      <c r="AF1266">
        <f t="shared" si="168"/>
        <v>4</v>
      </c>
      <c r="AG1266" s="7">
        <f t="shared" si="169"/>
        <v>12.670960122735503</v>
      </c>
      <c r="AH1266" s="7"/>
      <c r="AI1266" s="7"/>
      <c r="AJ1266" s="7"/>
      <c r="AK1266" s="7">
        <f t="shared" si="171"/>
        <v>6.6709601227355027</v>
      </c>
      <c r="AL1266" s="7">
        <f t="shared" si="172"/>
        <v>-4.22</v>
      </c>
      <c r="AM1266" s="7">
        <f t="shared" si="173"/>
        <v>-2.27</v>
      </c>
    </row>
    <row r="1267" spans="1:39" x14ac:dyDescent="0.25">
      <c r="A1267" t="s">
        <v>265</v>
      </c>
      <c r="B1267" t="s">
        <v>266</v>
      </c>
      <c r="C1267" s="6">
        <v>40289</v>
      </c>
      <c r="D1267">
        <v>2</v>
      </c>
      <c r="E1267">
        <v>3</v>
      </c>
      <c r="F1267">
        <v>1.4</v>
      </c>
      <c r="G1267">
        <v>1</v>
      </c>
      <c r="H1267">
        <v>1</v>
      </c>
      <c r="I1267">
        <v>1</v>
      </c>
      <c r="J1267">
        <v>5</v>
      </c>
      <c r="K1267">
        <v>1648</v>
      </c>
      <c r="L1267">
        <v>8</v>
      </c>
      <c r="M1267">
        <v>0</v>
      </c>
      <c r="N1267">
        <v>6.3</v>
      </c>
      <c r="O1267">
        <v>0.84</v>
      </c>
      <c r="P1267">
        <v>2</v>
      </c>
      <c r="Q1267">
        <v>506</v>
      </c>
      <c r="R1267">
        <v>3</v>
      </c>
      <c r="S1267">
        <v>2000</v>
      </c>
      <c r="T1267">
        <v>3.84</v>
      </c>
      <c r="U1267">
        <v>0.71</v>
      </c>
      <c r="V1267">
        <v>7</v>
      </c>
      <c r="W1267">
        <v>310</v>
      </c>
      <c r="X1267">
        <v>2</v>
      </c>
      <c r="Y1267">
        <v>750</v>
      </c>
      <c r="Z1267">
        <v>0</v>
      </c>
      <c r="AB1267" t="s">
        <v>268</v>
      </c>
      <c r="AD1267">
        <f t="shared" si="166"/>
        <v>14</v>
      </c>
      <c r="AE1267">
        <f t="shared" si="167"/>
        <v>9</v>
      </c>
      <c r="AF1267">
        <f t="shared" si="168"/>
        <v>7</v>
      </c>
      <c r="AG1267" s="7">
        <f t="shared" si="169"/>
        <v>13.688815766618452</v>
      </c>
      <c r="AH1267" s="7"/>
      <c r="AI1267" s="7"/>
      <c r="AJ1267" s="7"/>
      <c r="AK1267" s="7">
        <f t="shared" si="171"/>
        <v>7.3888157666184524</v>
      </c>
      <c r="AL1267" s="7">
        <f t="shared" si="172"/>
        <v>-3.84</v>
      </c>
      <c r="AM1267" s="7">
        <f t="shared" si="173"/>
        <v>0</v>
      </c>
    </row>
    <row r="1268" spans="1:39" x14ac:dyDescent="0.25">
      <c r="A1268" t="s">
        <v>265</v>
      </c>
      <c r="B1268" t="s">
        <v>266</v>
      </c>
      <c r="C1268" s="6">
        <v>40290</v>
      </c>
      <c r="D1268">
        <v>2</v>
      </c>
      <c r="E1268">
        <v>3</v>
      </c>
      <c r="F1268">
        <v>1.4</v>
      </c>
      <c r="G1268">
        <v>1</v>
      </c>
      <c r="H1268">
        <v>1</v>
      </c>
      <c r="I1268">
        <v>1</v>
      </c>
      <c r="J1268">
        <v>15</v>
      </c>
      <c r="K1268">
        <v>1856</v>
      </c>
      <c r="L1268">
        <v>39</v>
      </c>
      <c r="M1268">
        <v>0</v>
      </c>
      <c r="N1268">
        <v>17.149999999999999</v>
      </c>
      <c r="O1268">
        <v>0.84</v>
      </c>
      <c r="P1268">
        <v>12</v>
      </c>
      <c r="Q1268">
        <v>653</v>
      </c>
      <c r="R1268">
        <v>25</v>
      </c>
      <c r="S1268">
        <v>2000</v>
      </c>
      <c r="T1268">
        <v>10.33</v>
      </c>
      <c r="U1268">
        <v>0.71</v>
      </c>
      <c r="V1268">
        <v>14</v>
      </c>
      <c r="W1268">
        <v>352</v>
      </c>
      <c r="X1268">
        <v>14</v>
      </c>
      <c r="Y1268">
        <v>750</v>
      </c>
      <c r="Z1268">
        <v>5.93</v>
      </c>
      <c r="AB1268" t="s">
        <v>269</v>
      </c>
      <c r="AD1268">
        <f t="shared" si="166"/>
        <v>41</v>
      </c>
      <c r="AE1268">
        <f t="shared" si="167"/>
        <v>26</v>
      </c>
      <c r="AF1268">
        <f t="shared" si="168"/>
        <v>14</v>
      </c>
      <c r="AG1268" s="7">
        <f t="shared" si="169"/>
        <v>19.385966320516342</v>
      </c>
      <c r="AH1268" s="7"/>
      <c r="AI1268" s="7"/>
      <c r="AJ1268" s="7"/>
      <c r="AK1268" s="7">
        <f t="shared" si="171"/>
        <v>2.2359663205163436</v>
      </c>
      <c r="AL1268" s="7">
        <f t="shared" si="172"/>
        <v>-10.33</v>
      </c>
      <c r="AM1268" s="7">
        <f t="shared" si="173"/>
        <v>-5.93</v>
      </c>
    </row>
    <row r="1269" spans="1:39" x14ac:dyDescent="0.25">
      <c r="A1269" t="s">
        <v>265</v>
      </c>
      <c r="B1269" t="s">
        <v>266</v>
      </c>
      <c r="C1269" s="6">
        <v>40290</v>
      </c>
      <c r="D1269">
        <v>2</v>
      </c>
      <c r="E1269">
        <v>3</v>
      </c>
      <c r="F1269">
        <v>1.4</v>
      </c>
      <c r="G1269">
        <v>1</v>
      </c>
      <c r="H1269">
        <v>1</v>
      </c>
      <c r="I1269">
        <v>1</v>
      </c>
      <c r="J1269">
        <v>15</v>
      </c>
      <c r="K1269">
        <v>1527</v>
      </c>
      <c r="L1269">
        <v>42</v>
      </c>
      <c r="M1269">
        <v>0</v>
      </c>
      <c r="N1269">
        <v>18.2</v>
      </c>
      <c r="O1269">
        <v>0.84</v>
      </c>
      <c r="P1269">
        <v>11</v>
      </c>
      <c r="Q1269">
        <v>467</v>
      </c>
      <c r="R1269">
        <v>27</v>
      </c>
      <c r="S1269">
        <v>2000</v>
      </c>
      <c r="T1269">
        <v>10.92</v>
      </c>
      <c r="U1269">
        <v>0.71</v>
      </c>
      <c r="V1269">
        <v>17</v>
      </c>
      <c r="W1269">
        <v>326</v>
      </c>
      <c r="X1269">
        <v>16</v>
      </c>
      <c r="Y1269">
        <v>750</v>
      </c>
      <c r="Z1269">
        <v>6.43</v>
      </c>
      <c r="AA1269" t="s">
        <v>719</v>
      </c>
      <c r="AD1269">
        <f t="shared" si="166"/>
        <v>43</v>
      </c>
      <c r="AE1269">
        <f t="shared" si="167"/>
        <v>28</v>
      </c>
      <c r="AF1269">
        <f t="shared" si="168"/>
        <v>17</v>
      </c>
      <c r="AG1269" s="7">
        <f t="shared" si="169"/>
        <v>17.76925182964041</v>
      </c>
      <c r="AH1269" s="7"/>
      <c r="AI1269" s="7"/>
      <c r="AJ1269" s="7"/>
      <c r="AK1269" s="7">
        <f t="shared" si="171"/>
        <v>-0.43074817035958901</v>
      </c>
      <c r="AL1269" s="7">
        <f t="shared" si="172"/>
        <v>-10.92</v>
      </c>
      <c r="AM1269" s="7">
        <f t="shared" si="173"/>
        <v>-6.43</v>
      </c>
    </row>
    <row r="1270" spans="1:39" x14ac:dyDescent="0.25">
      <c r="A1270" t="s">
        <v>265</v>
      </c>
      <c r="B1270" t="s">
        <v>266</v>
      </c>
      <c r="C1270" s="6">
        <v>40291</v>
      </c>
      <c r="D1270">
        <v>2</v>
      </c>
      <c r="E1270">
        <v>3</v>
      </c>
      <c r="F1270">
        <v>1.4</v>
      </c>
      <c r="G1270">
        <v>1</v>
      </c>
      <c r="H1270">
        <v>1</v>
      </c>
      <c r="I1270">
        <v>1</v>
      </c>
      <c r="J1270">
        <v>10</v>
      </c>
      <c r="K1270">
        <v>3021</v>
      </c>
      <c r="L1270">
        <v>16</v>
      </c>
      <c r="M1270">
        <v>0</v>
      </c>
      <c r="N1270">
        <v>9.1</v>
      </c>
      <c r="O1270">
        <v>0.84</v>
      </c>
      <c r="P1270">
        <v>3</v>
      </c>
      <c r="Q1270">
        <v>746</v>
      </c>
      <c r="R1270">
        <v>7</v>
      </c>
      <c r="S1270">
        <v>2000</v>
      </c>
      <c r="T1270">
        <v>5.0199999999999996</v>
      </c>
      <c r="U1270">
        <v>0.71</v>
      </c>
      <c r="V1270">
        <v>4</v>
      </c>
      <c r="W1270">
        <v>353</v>
      </c>
      <c r="X1270">
        <v>4</v>
      </c>
      <c r="Y1270">
        <v>750</v>
      </c>
      <c r="Z1270">
        <v>3.46</v>
      </c>
      <c r="AB1270" t="s">
        <v>270</v>
      </c>
      <c r="AD1270">
        <f t="shared" si="166"/>
        <v>17</v>
      </c>
      <c r="AE1270">
        <f t="shared" si="167"/>
        <v>7</v>
      </c>
      <c r="AF1270">
        <f t="shared" si="168"/>
        <v>4</v>
      </c>
      <c r="AG1270" s="7">
        <f t="shared" si="169"/>
        <v>19.174138038715817</v>
      </c>
      <c r="AH1270" s="7"/>
      <c r="AI1270" s="7"/>
      <c r="AJ1270" s="7"/>
      <c r="AK1270" s="7">
        <f t="shared" si="171"/>
        <v>10.074138038715818</v>
      </c>
      <c r="AL1270" s="7">
        <f t="shared" si="172"/>
        <v>-5.0199999999999996</v>
      </c>
      <c r="AM1270" s="7">
        <f t="shared" si="173"/>
        <v>-3.46</v>
      </c>
    </row>
    <row r="1271" spans="1:39" x14ac:dyDescent="0.25">
      <c r="A1271" t="s">
        <v>265</v>
      </c>
      <c r="B1271" t="s">
        <v>266</v>
      </c>
      <c r="C1271" s="6">
        <v>40291</v>
      </c>
      <c r="D1271">
        <v>2</v>
      </c>
      <c r="E1271">
        <v>1</v>
      </c>
      <c r="F1271">
        <v>1.4</v>
      </c>
      <c r="G1271">
        <v>1</v>
      </c>
      <c r="H1271">
        <v>1</v>
      </c>
      <c r="I1271">
        <v>1</v>
      </c>
      <c r="J1271">
        <v>13</v>
      </c>
      <c r="K1271">
        <v>3995</v>
      </c>
      <c r="L1271">
        <v>76</v>
      </c>
      <c r="M1271">
        <v>0</v>
      </c>
      <c r="N1271">
        <v>26.85</v>
      </c>
      <c r="O1271">
        <v>0</v>
      </c>
      <c r="P1271">
        <v>0</v>
      </c>
      <c r="Q1271">
        <v>0</v>
      </c>
      <c r="R1271">
        <v>0</v>
      </c>
      <c r="S1271">
        <v>0</v>
      </c>
      <c r="T1271">
        <v>0</v>
      </c>
      <c r="U1271">
        <v>0</v>
      </c>
      <c r="V1271">
        <v>0</v>
      </c>
      <c r="W1271">
        <v>0</v>
      </c>
      <c r="X1271">
        <v>0</v>
      </c>
      <c r="Y1271">
        <v>0</v>
      </c>
      <c r="Z1271">
        <v>0</v>
      </c>
      <c r="AA1271" t="s">
        <v>1175</v>
      </c>
      <c r="AD1271">
        <f t="shared" si="166"/>
        <v>13</v>
      </c>
      <c r="AE1271">
        <f t="shared" si="167"/>
        <v>0</v>
      </c>
      <c r="AF1271">
        <f t="shared" si="168"/>
        <v>0</v>
      </c>
      <c r="AG1271" s="7">
        <f t="shared" si="169"/>
        <v>20.663959008590066</v>
      </c>
      <c r="AH1271" s="7"/>
      <c r="AI1271" s="7"/>
      <c r="AJ1271" s="7"/>
      <c r="AK1271" s="7">
        <f t="shared" si="171"/>
        <v>-6.1860409914099357</v>
      </c>
      <c r="AL1271" s="7">
        <f t="shared" si="172"/>
        <v>0</v>
      </c>
      <c r="AM1271" s="7">
        <f t="shared" si="173"/>
        <v>0</v>
      </c>
    </row>
    <row r="1272" spans="1:39" x14ac:dyDescent="0.25">
      <c r="A1272" t="s">
        <v>265</v>
      </c>
      <c r="B1272" t="s">
        <v>266</v>
      </c>
      <c r="C1272" s="6">
        <v>40291</v>
      </c>
      <c r="D1272">
        <v>2</v>
      </c>
      <c r="E1272">
        <v>1</v>
      </c>
      <c r="F1272">
        <v>1.4</v>
      </c>
      <c r="G1272">
        <v>1</v>
      </c>
      <c r="H1272">
        <v>1</v>
      </c>
      <c r="I1272">
        <v>0.84</v>
      </c>
      <c r="J1272">
        <v>8</v>
      </c>
      <c r="K1272">
        <v>1775</v>
      </c>
      <c r="L1272">
        <v>55</v>
      </c>
      <c r="M1272">
        <v>0</v>
      </c>
      <c r="N1272">
        <v>19.14</v>
      </c>
      <c r="O1272">
        <v>0</v>
      </c>
      <c r="P1272">
        <v>0</v>
      </c>
      <c r="Q1272">
        <v>0</v>
      </c>
      <c r="R1272">
        <v>0</v>
      </c>
      <c r="S1272">
        <v>0</v>
      </c>
      <c r="T1272">
        <v>0</v>
      </c>
      <c r="U1272">
        <v>0</v>
      </c>
      <c r="V1272">
        <v>0</v>
      </c>
      <c r="W1272">
        <v>0</v>
      </c>
      <c r="X1272">
        <v>0</v>
      </c>
      <c r="Y1272">
        <v>0</v>
      </c>
      <c r="Z1272">
        <v>0</v>
      </c>
      <c r="AA1272" t="s">
        <v>1176</v>
      </c>
      <c r="AD1272">
        <f t="shared" si="166"/>
        <v>8</v>
      </c>
      <c r="AE1272">
        <f t="shared" si="167"/>
        <v>0</v>
      </c>
      <c r="AF1272">
        <f t="shared" si="168"/>
        <v>0</v>
      </c>
      <c r="AG1272" s="7">
        <f t="shared" si="169"/>
        <v>13.202818958391747</v>
      </c>
      <c r="AH1272" s="7"/>
      <c r="AI1272" s="7"/>
      <c r="AJ1272" s="7"/>
      <c r="AK1272" s="7">
        <f t="shared" si="171"/>
        <v>-5.9371810416082536</v>
      </c>
      <c r="AL1272" s="7">
        <f t="shared" si="172"/>
        <v>0</v>
      </c>
      <c r="AM1272" s="7">
        <f t="shared" si="173"/>
        <v>0</v>
      </c>
    </row>
    <row r="1273" spans="1:39" x14ac:dyDescent="0.25">
      <c r="A1273" t="s">
        <v>265</v>
      </c>
      <c r="B1273" t="s">
        <v>266</v>
      </c>
      <c r="C1273" s="6">
        <v>40291</v>
      </c>
      <c r="D1273">
        <v>2</v>
      </c>
      <c r="E1273">
        <v>1</v>
      </c>
      <c r="F1273">
        <v>1.4</v>
      </c>
      <c r="G1273">
        <v>1</v>
      </c>
      <c r="H1273">
        <v>1</v>
      </c>
      <c r="I1273">
        <v>0.8</v>
      </c>
      <c r="J1273">
        <v>8</v>
      </c>
      <c r="K1273">
        <v>1211</v>
      </c>
      <c r="L1273">
        <v>39</v>
      </c>
      <c r="M1273">
        <v>0</v>
      </c>
      <c r="N1273">
        <v>13.72</v>
      </c>
      <c r="O1273">
        <v>0</v>
      </c>
      <c r="P1273">
        <v>0</v>
      </c>
      <c r="Q1273">
        <v>0</v>
      </c>
      <c r="R1273">
        <v>0</v>
      </c>
      <c r="S1273">
        <v>0</v>
      </c>
      <c r="T1273">
        <v>0</v>
      </c>
      <c r="U1273">
        <v>0</v>
      </c>
      <c r="V1273">
        <v>0</v>
      </c>
      <c r="W1273">
        <v>0</v>
      </c>
      <c r="X1273">
        <v>0</v>
      </c>
      <c r="Y1273">
        <v>0</v>
      </c>
      <c r="Z1273">
        <v>0</v>
      </c>
      <c r="AA1273" t="s">
        <v>1177</v>
      </c>
      <c r="AD1273">
        <f t="shared" si="166"/>
        <v>8</v>
      </c>
      <c r="AE1273">
        <f t="shared" si="167"/>
        <v>0</v>
      </c>
      <c r="AF1273">
        <f t="shared" si="168"/>
        <v>0</v>
      </c>
      <c r="AG1273" s="7">
        <f t="shared" si="169"/>
        <v>10.637147681819709</v>
      </c>
      <c r="AH1273" s="7"/>
      <c r="AI1273" s="7"/>
      <c r="AJ1273" s="7"/>
      <c r="AK1273" s="7">
        <f t="shared" si="171"/>
        <v>-3.0828523181802918</v>
      </c>
      <c r="AL1273" s="7">
        <f t="shared" si="172"/>
        <v>0</v>
      </c>
      <c r="AM1273" s="7">
        <f t="shared" si="173"/>
        <v>0</v>
      </c>
    </row>
    <row r="1274" spans="1:39" x14ac:dyDescent="0.25">
      <c r="A1274" t="s">
        <v>265</v>
      </c>
      <c r="B1274" t="s">
        <v>266</v>
      </c>
      <c r="C1274" s="6">
        <v>40291</v>
      </c>
      <c r="D1274">
        <v>2</v>
      </c>
      <c r="E1274">
        <v>1</v>
      </c>
      <c r="F1274">
        <v>1.4</v>
      </c>
      <c r="G1274">
        <v>1</v>
      </c>
      <c r="H1274">
        <v>1</v>
      </c>
      <c r="I1274">
        <v>0.73</v>
      </c>
      <c r="J1274">
        <v>8</v>
      </c>
      <c r="K1274">
        <v>811</v>
      </c>
      <c r="L1274">
        <v>36</v>
      </c>
      <c r="M1274">
        <v>0</v>
      </c>
      <c r="N1274">
        <v>11.71</v>
      </c>
      <c r="O1274">
        <v>0</v>
      </c>
      <c r="P1274">
        <v>0</v>
      </c>
      <c r="Q1274">
        <v>0</v>
      </c>
      <c r="R1274">
        <v>0</v>
      </c>
      <c r="S1274">
        <v>0</v>
      </c>
      <c r="T1274">
        <v>0</v>
      </c>
      <c r="U1274">
        <v>0</v>
      </c>
      <c r="V1274">
        <v>0</v>
      </c>
      <c r="W1274">
        <v>0</v>
      </c>
      <c r="X1274">
        <v>0</v>
      </c>
      <c r="Y1274">
        <v>0</v>
      </c>
      <c r="Z1274">
        <v>0</v>
      </c>
      <c r="AA1274" t="s">
        <v>1178</v>
      </c>
      <c r="AD1274">
        <f t="shared" si="166"/>
        <v>8</v>
      </c>
      <c r="AE1274">
        <f t="shared" si="167"/>
        <v>0</v>
      </c>
      <c r="AF1274">
        <f t="shared" si="168"/>
        <v>0</v>
      </c>
      <c r="AG1274" s="7">
        <f t="shared" si="169"/>
        <v>8.1841146446565123</v>
      </c>
      <c r="AH1274" s="7"/>
      <c r="AI1274" s="7"/>
      <c r="AJ1274" s="7"/>
      <c r="AK1274" s="7">
        <f t="shared" si="171"/>
        <v>-3.5258853553434886</v>
      </c>
      <c r="AL1274" s="7">
        <f t="shared" si="172"/>
        <v>0</v>
      </c>
      <c r="AM1274" s="7">
        <f t="shared" si="173"/>
        <v>0</v>
      </c>
    </row>
    <row r="1275" spans="1:39" x14ac:dyDescent="0.25">
      <c r="A1275" t="s">
        <v>265</v>
      </c>
      <c r="B1275" t="s">
        <v>266</v>
      </c>
      <c r="C1275" s="6">
        <v>40291</v>
      </c>
      <c r="D1275">
        <v>2</v>
      </c>
      <c r="E1275">
        <v>1</v>
      </c>
      <c r="F1275">
        <v>1.4</v>
      </c>
      <c r="G1275">
        <v>1</v>
      </c>
      <c r="H1275">
        <v>1</v>
      </c>
      <c r="I1275">
        <v>0.71</v>
      </c>
      <c r="J1275">
        <v>8</v>
      </c>
      <c r="K1275">
        <v>707</v>
      </c>
      <c r="L1275">
        <v>33</v>
      </c>
      <c r="M1275">
        <v>0</v>
      </c>
      <c r="N1275">
        <v>10.67</v>
      </c>
      <c r="O1275">
        <v>0</v>
      </c>
      <c r="P1275">
        <v>0</v>
      </c>
      <c r="Q1275">
        <v>0</v>
      </c>
      <c r="R1275">
        <v>0</v>
      </c>
      <c r="S1275">
        <v>0</v>
      </c>
      <c r="T1275">
        <v>0</v>
      </c>
      <c r="U1275">
        <v>0</v>
      </c>
      <c r="V1275">
        <v>0</v>
      </c>
      <c r="W1275">
        <v>0</v>
      </c>
      <c r="X1275">
        <v>0</v>
      </c>
      <c r="Y1275">
        <v>0</v>
      </c>
      <c r="Z1275">
        <v>0</v>
      </c>
      <c r="AA1275" t="s">
        <v>1179</v>
      </c>
      <c r="AD1275">
        <f t="shared" si="166"/>
        <v>8</v>
      </c>
      <c r="AE1275">
        <f t="shared" si="167"/>
        <v>0</v>
      </c>
      <c r="AF1275">
        <f t="shared" si="168"/>
        <v>0</v>
      </c>
      <c r="AG1275" s="7">
        <f t="shared" si="169"/>
        <v>7.3992540562584139</v>
      </c>
      <c r="AH1275" s="7"/>
      <c r="AI1275" s="7"/>
      <c r="AJ1275" s="7"/>
      <c r="AK1275" s="7">
        <f t="shared" si="171"/>
        <v>-3.270745943741586</v>
      </c>
      <c r="AL1275" s="7">
        <f t="shared" si="172"/>
        <v>0</v>
      </c>
      <c r="AM1275" s="7">
        <f t="shared" si="173"/>
        <v>0</v>
      </c>
    </row>
    <row r="1276" spans="1:39" x14ac:dyDescent="0.25">
      <c r="A1276" t="s">
        <v>265</v>
      </c>
      <c r="B1276" t="s">
        <v>266</v>
      </c>
      <c r="C1276" s="6">
        <v>40291</v>
      </c>
      <c r="D1276">
        <v>2</v>
      </c>
      <c r="E1276">
        <v>1</v>
      </c>
      <c r="F1276">
        <v>1.4</v>
      </c>
      <c r="G1276">
        <v>1</v>
      </c>
      <c r="H1276">
        <v>1</v>
      </c>
      <c r="I1276">
        <v>0.69</v>
      </c>
      <c r="J1276">
        <v>8</v>
      </c>
      <c r="K1276">
        <v>629</v>
      </c>
      <c r="L1276">
        <v>31</v>
      </c>
      <c r="M1276">
        <v>0</v>
      </c>
      <c r="N1276">
        <v>9.91</v>
      </c>
      <c r="O1276">
        <v>0</v>
      </c>
      <c r="P1276">
        <v>0</v>
      </c>
      <c r="Q1276">
        <v>0</v>
      </c>
      <c r="R1276">
        <v>0</v>
      </c>
      <c r="S1276">
        <v>0</v>
      </c>
      <c r="T1276">
        <v>0</v>
      </c>
      <c r="U1276">
        <v>0</v>
      </c>
      <c r="V1276">
        <v>0</v>
      </c>
      <c r="W1276">
        <v>0</v>
      </c>
      <c r="X1276">
        <v>0</v>
      </c>
      <c r="Y1276">
        <v>0</v>
      </c>
      <c r="Z1276">
        <v>0</v>
      </c>
      <c r="AA1276" t="s">
        <v>1180</v>
      </c>
      <c r="AD1276">
        <f t="shared" si="166"/>
        <v>8</v>
      </c>
      <c r="AE1276">
        <f t="shared" si="167"/>
        <v>0</v>
      </c>
      <c r="AF1276">
        <f t="shared" si="168"/>
        <v>0</v>
      </c>
      <c r="AG1276" s="7">
        <f t="shared" si="169"/>
        <v>6.7523924537057605</v>
      </c>
      <c r="AH1276" s="7"/>
      <c r="AI1276" s="7"/>
      <c r="AJ1276" s="7"/>
      <c r="AK1276" s="7">
        <f t="shared" si="171"/>
        <v>-3.1576075462942397</v>
      </c>
      <c r="AL1276" s="7">
        <f t="shared" si="172"/>
        <v>0</v>
      </c>
      <c r="AM1276" s="7">
        <f t="shared" si="173"/>
        <v>0</v>
      </c>
    </row>
    <row r="1277" spans="1:39" x14ac:dyDescent="0.25">
      <c r="A1277" t="s">
        <v>265</v>
      </c>
      <c r="B1277" t="s">
        <v>266</v>
      </c>
      <c r="C1277" s="6">
        <v>40291</v>
      </c>
      <c r="D1277">
        <v>2</v>
      </c>
      <c r="E1277">
        <v>1</v>
      </c>
      <c r="F1277">
        <v>1.4</v>
      </c>
      <c r="G1277">
        <v>1</v>
      </c>
      <c r="H1277">
        <v>1</v>
      </c>
      <c r="I1277">
        <v>0.67</v>
      </c>
      <c r="J1277">
        <v>8</v>
      </c>
      <c r="K1277">
        <v>539</v>
      </c>
      <c r="L1277">
        <v>28</v>
      </c>
      <c r="M1277">
        <v>0</v>
      </c>
      <c r="N1277">
        <v>8.8699999999999992</v>
      </c>
      <c r="O1277">
        <v>0</v>
      </c>
      <c r="P1277">
        <v>0</v>
      </c>
      <c r="Q1277">
        <v>0</v>
      </c>
      <c r="R1277">
        <v>0</v>
      </c>
      <c r="S1277">
        <v>0</v>
      </c>
      <c r="T1277">
        <v>0</v>
      </c>
      <c r="U1277">
        <v>0</v>
      </c>
      <c r="V1277">
        <v>0</v>
      </c>
      <c r="W1277">
        <v>0</v>
      </c>
      <c r="X1277">
        <v>0</v>
      </c>
      <c r="Y1277">
        <v>0</v>
      </c>
      <c r="Z1277">
        <v>0</v>
      </c>
      <c r="AA1277" t="s">
        <v>1181</v>
      </c>
      <c r="AD1277">
        <f t="shared" si="166"/>
        <v>8</v>
      </c>
      <c r="AE1277">
        <f t="shared" si="167"/>
        <v>0</v>
      </c>
      <c r="AF1277">
        <f t="shared" si="168"/>
        <v>0</v>
      </c>
      <c r="AG1277" s="7">
        <f t="shared" si="169"/>
        <v>5.9281667279167811</v>
      </c>
      <c r="AH1277" s="7"/>
      <c r="AI1277" s="7"/>
      <c r="AJ1277" s="7"/>
      <c r="AK1277" s="7">
        <f t="shared" si="171"/>
        <v>-2.9418332720832181</v>
      </c>
      <c r="AL1277" s="7">
        <f t="shared" si="172"/>
        <v>0</v>
      </c>
      <c r="AM1277" s="7">
        <f t="shared" si="173"/>
        <v>0</v>
      </c>
    </row>
    <row r="1278" spans="1:39" x14ac:dyDescent="0.25">
      <c r="A1278" t="s">
        <v>265</v>
      </c>
      <c r="B1278" t="s">
        <v>266</v>
      </c>
      <c r="C1278" s="6">
        <v>40291</v>
      </c>
      <c r="D1278">
        <v>2</v>
      </c>
      <c r="E1278">
        <v>1</v>
      </c>
      <c r="F1278">
        <v>1.4</v>
      </c>
      <c r="G1278">
        <v>1</v>
      </c>
      <c r="H1278">
        <v>1</v>
      </c>
      <c r="I1278">
        <v>0.65</v>
      </c>
      <c r="J1278">
        <v>8</v>
      </c>
      <c r="K1278">
        <v>472</v>
      </c>
      <c r="L1278">
        <v>25</v>
      </c>
      <c r="M1278">
        <v>0</v>
      </c>
      <c r="N1278">
        <v>8.02</v>
      </c>
      <c r="O1278">
        <v>0</v>
      </c>
      <c r="P1278">
        <v>0</v>
      </c>
      <c r="Q1278">
        <v>0</v>
      </c>
      <c r="R1278">
        <v>0</v>
      </c>
      <c r="S1278">
        <v>0</v>
      </c>
      <c r="T1278">
        <v>0</v>
      </c>
      <c r="U1278">
        <v>0</v>
      </c>
      <c r="V1278">
        <v>0</v>
      </c>
      <c r="W1278">
        <v>0</v>
      </c>
      <c r="X1278">
        <v>0</v>
      </c>
      <c r="Y1278">
        <v>0</v>
      </c>
      <c r="Z1278">
        <v>0</v>
      </c>
      <c r="AA1278" t="s">
        <v>1182</v>
      </c>
      <c r="AD1278">
        <f t="shared" si="166"/>
        <v>8</v>
      </c>
      <c r="AE1278">
        <f t="shared" si="167"/>
        <v>0</v>
      </c>
      <c r="AF1278">
        <f t="shared" si="168"/>
        <v>0</v>
      </c>
      <c r="AG1278" s="7">
        <f t="shared" si="169"/>
        <v>5.2468281027222599</v>
      </c>
      <c r="AH1278" s="7"/>
      <c r="AI1278" s="7"/>
      <c r="AJ1278" s="7"/>
      <c r="AK1278" s="7">
        <f t="shared" si="171"/>
        <v>-2.7731718972777397</v>
      </c>
      <c r="AL1278" s="7">
        <f t="shared" si="172"/>
        <v>0</v>
      </c>
      <c r="AM1278" s="7">
        <f t="shared" si="173"/>
        <v>0</v>
      </c>
    </row>
    <row r="1279" spans="1:39" x14ac:dyDescent="0.25">
      <c r="A1279" t="s">
        <v>265</v>
      </c>
      <c r="B1279" t="s">
        <v>266</v>
      </c>
      <c r="C1279" s="6">
        <v>40291</v>
      </c>
      <c r="D1279">
        <v>2</v>
      </c>
      <c r="E1279">
        <v>1</v>
      </c>
      <c r="F1279">
        <v>1.4</v>
      </c>
      <c r="G1279">
        <v>1</v>
      </c>
      <c r="H1279">
        <v>1</v>
      </c>
      <c r="I1279">
        <v>0.64</v>
      </c>
      <c r="J1279">
        <v>8</v>
      </c>
      <c r="K1279">
        <v>430</v>
      </c>
      <c r="L1279">
        <v>23</v>
      </c>
      <c r="M1279">
        <v>0</v>
      </c>
      <c r="N1279">
        <v>7.37</v>
      </c>
      <c r="O1279">
        <v>0</v>
      </c>
      <c r="P1279">
        <v>0</v>
      </c>
      <c r="Q1279">
        <v>0</v>
      </c>
      <c r="R1279">
        <v>0</v>
      </c>
      <c r="S1279">
        <v>0</v>
      </c>
      <c r="T1279">
        <v>0</v>
      </c>
      <c r="U1279">
        <v>0</v>
      </c>
      <c r="V1279">
        <v>0</v>
      </c>
      <c r="W1279">
        <v>0</v>
      </c>
      <c r="X1279">
        <v>0</v>
      </c>
      <c r="Y1279">
        <v>0</v>
      </c>
      <c r="Z1279">
        <v>0</v>
      </c>
      <c r="AA1279" t="s">
        <v>1183</v>
      </c>
      <c r="AD1279">
        <f t="shared" si="166"/>
        <v>8</v>
      </c>
      <c r="AE1279">
        <f t="shared" si="167"/>
        <v>0</v>
      </c>
      <c r="AF1279">
        <f t="shared" si="168"/>
        <v>0</v>
      </c>
      <c r="AG1279" s="7">
        <f t="shared" si="169"/>
        <v>4.7832906316059178</v>
      </c>
      <c r="AH1279" s="7"/>
      <c r="AI1279" s="7"/>
      <c r="AJ1279" s="7"/>
      <c r="AK1279" s="7">
        <f t="shared" si="171"/>
        <v>-2.5867093683940823</v>
      </c>
      <c r="AL1279" s="7">
        <f t="shared" si="172"/>
        <v>0</v>
      </c>
      <c r="AM1279" s="7">
        <f t="shared" si="173"/>
        <v>0</v>
      </c>
    </row>
    <row r="1280" spans="1:39" x14ac:dyDescent="0.25">
      <c r="A1280" t="s">
        <v>265</v>
      </c>
      <c r="B1280" t="s">
        <v>266</v>
      </c>
      <c r="C1280" s="6">
        <v>40291</v>
      </c>
      <c r="D1280">
        <v>2</v>
      </c>
      <c r="E1280">
        <v>1</v>
      </c>
      <c r="F1280">
        <v>1.4</v>
      </c>
      <c r="G1280">
        <v>1</v>
      </c>
      <c r="H1280">
        <v>1</v>
      </c>
      <c r="I1280">
        <v>0.64</v>
      </c>
      <c r="J1280">
        <v>8</v>
      </c>
      <c r="K1280">
        <v>403</v>
      </c>
      <c r="L1280">
        <v>20</v>
      </c>
      <c r="M1280">
        <v>0</v>
      </c>
      <c r="N1280">
        <v>6.69</v>
      </c>
      <c r="O1280">
        <v>0</v>
      </c>
      <c r="P1280">
        <v>0</v>
      </c>
      <c r="Q1280">
        <v>0</v>
      </c>
      <c r="R1280">
        <v>0</v>
      </c>
      <c r="S1280">
        <v>0</v>
      </c>
      <c r="T1280">
        <v>0</v>
      </c>
      <c r="U1280">
        <v>0</v>
      </c>
      <c r="V1280">
        <v>0</v>
      </c>
      <c r="W1280">
        <v>0</v>
      </c>
      <c r="X1280">
        <v>0</v>
      </c>
      <c r="Y1280">
        <v>0</v>
      </c>
      <c r="Z1280">
        <v>0</v>
      </c>
      <c r="AA1280" t="s">
        <v>1184</v>
      </c>
      <c r="AD1280">
        <f t="shared" si="166"/>
        <v>8</v>
      </c>
      <c r="AE1280">
        <f t="shared" si="167"/>
        <v>0</v>
      </c>
      <c r="AF1280">
        <f t="shared" si="168"/>
        <v>0</v>
      </c>
      <c r="AG1280" s="7">
        <f t="shared" si="169"/>
        <v>4.4678865824224383</v>
      </c>
      <c r="AH1280" s="7"/>
      <c r="AI1280" s="7"/>
      <c r="AJ1280" s="7"/>
      <c r="AK1280" s="7">
        <f t="shared" si="171"/>
        <v>-2.2221134175775621</v>
      </c>
      <c r="AL1280" s="7">
        <f t="shared" si="172"/>
        <v>0</v>
      </c>
      <c r="AM1280" s="7">
        <f t="shared" si="173"/>
        <v>0</v>
      </c>
    </row>
    <row r="1281" spans="1:39" x14ac:dyDescent="0.25">
      <c r="A1281" t="s">
        <v>265</v>
      </c>
      <c r="B1281" t="s">
        <v>266</v>
      </c>
      <c r="C1281" s="6">
        <v>40291</v>
      </c>
      <c r="D1281">
        <v>2</v>
      </c>
      <c r="E1281">
        <v>1</v>
      </c>
      <c r="F1281">
        <v>1.4</v>
      </c>
      <c r="G1281">
        <v>1</v>
      </c>
      <c r="H1281">
        <v>1</v>
      </c>
      <c r="I1281">
        <v>0.62</v>
      </c>
      <c r="J1281">
        <v>8</v>
      </c>
      <c r="K1281">
        <v>311</v>
      </c>
      <c r="L1281">
        <v>17</v>
      </c>
      <c r="M1281">
        <v>0</v>
      </c>
      <c r="N1281">
        <v>5.83</v>
      </c>
      <c r="O1281">
        <v>0</v>
      </c>
      <c r="P1281">
        <v>0</v>
      </c>
      <c r="Q1281">
        <v>0</v>
      </c>
      <c r="R1281">
        <v>0</v>
      </c>
      <c r="S1281">
        <v>0</v>
      </c>
      <c r="T1281">
        <v>0</v>
      </c>
      <c r="U1281">
        <v>0</v>
      </c>
      <c r="V1281">
        <v>0</v>
      </c>
      <c r="W1281">
        <v>0</v>
      </c>
      <c r="X1281">
        <v>0</v>
      </c>
      <c r="Y1281">
        <v>0</v>
      </c>
      <c r="Z1281">
        <v>0</v>
      </c>
      <c r="AA1281" t="s">
        <v>1185</v>
      </c>
      <c r="AD1281">
        <f t="shared" si="166"/>
        <v>8</v>
      </c>
      <c r="AE1281">
        <f t="shared" si="167"/>
        <v>0</v>
      </c>
      <c r="AF1281">
        <f t="shared" si="168"/>
        <v>0</v>
      </c>
      <c r="AG1281" s="7">
        <f t="shared" si="169"/>
        <v>3.2651876299616536</v>
      </c>
      <c r="AH1281" s="7"/>
      <c r="AI1281" s="7"/>
      <c r="AJ1281" s="7"/>
      <c r="AK1281" s="7">
        <f t="shared" si="171"/>
        <v>-2.5648123700383465</v>
      </c>
      <c r="AL1281" s="7">
        <f t="shared" si="172"/>
        <v>0</v>
      </c>
      <c r="AM1281" s="7">
        <f t="shared" si="173"/>
        <v>0</v>
      </c>
    </row>
    <row r="1282" spans="1:39" x14ac:dyDescent="0.25">
      <c r="A1282" t="s">
        <v>265</v>
      </c>
      <c r="B1282" t="s">
        <v>266</v>
      </c>
      <c r="C1282" s="6">
        <v>40291</v>
      </c>
      <c r="D1282">
        <v>2</v>
      </c>
      <c r="E1282">
        <v>1</v>
      </c>
      <c r="F1282">
        <v>1.4</v>
      </c>
      <c r="G1282">
        <v>1</v>
      </c>
      <c r="H1282">
        <v>1</v>
      </c>
      <c r="I1282">
        <v>0.6</v>
      </c>
      <c r="J1282">
        <v>8</v>
      </c>
      <c r="K1282">
        <v>266</v>
      </c>
      <c r="L1282">
        <v>15</v>
      </c>
      <c r="M1282">
        <v>0</v>
      </c>
      <c r="N1282">
        <v>5.24</v>
      </c>
      <c r="O1282">
        <v>0</v>
      </c>
      <c r="P1282">
        <v>0</v>
      </c>
      <c r="Q1282">
        <v>0</v>
      </c>
      <c r="R1282">
        <v>0</v>
      </c>
      <c r="S1282">
        <v>0</v>
      </c>
      <c r="T1282">
        <v>0</v>
      </c>
      <c r="U1282">
        <v>0</v>
      </c>
      <c r="V1282">
        <v>0</v>
      </c>
      <c r="W1282">
        <v>0</v>
      </c>
      <c r="X1282">
        <v>0</v>
      </c>
      <c r="Y1282">
        <v>0</v>
      </c>
      <c r="Z1282">
        <v>0</v>
      </c>
      <c r="AA1282" t="s">
        <v>1186</v>
      </c>
      <c r="AD1282">
        <f t="shared" ref="AD1282:AD1345" si="174">(J1282+P1282+V1282)</f>
        <v>8</v>
      </c>
      <c r="AE1282">
        <f t="shared" ref="AE1282:AE1345" si="175">(+P1282+V1282)</f>
        <v>0</v>
      </c>
      <c r="AF1282">
        <f t="shared" ref="AF1282:AF1345" si="176">+V1282</f>
        <v>0</v>
      </c>
      <c r="AG1282" s="7">
        <f t="shared" ref="AG1282:AG1345" si="177">(MAX($AN$7,(((LOG10(K1282)^$AN$2))+(K1282/$AN$3)+$AN$4))*(1+((AD1282-32)/100)))+((AD1282&gt;48)*(AD1282-48)*0.1)</f>
        <v>2.5836395391833946</v>
      </c>
      <c r="AH1282" s="7"/>
      <c r="AI1282" s="7"/>
      <c r="AJ1282" s="7"/>
      <c r="AK1282" s="7">
        <f t="shared" ref="AK1282:AK1345" si="178">+AG1282-N1282</f>
        <v>-2.6563604608166056</v>
      </c>
      <c r="AL1282" s="7">
        <f t="shared" ref="AL1282:AL1345" si="179">+AH1282-T1282</f>
        <v>0</v>
      </c>
      <c r="AM1282" s="7">
        <f t="shared" ref="AM1282:AM1345" si="180">+AI1282-Z1282</f>
        <v>0</v>
      </c>
    </row>
    <row r="1283" spans="1:39" x14ac:dyDescent="0.25">
      <c r="A1283" t="s">
        <v>265</v>
      </c>
      <c r="B1283" t="s">
        <v>266</v>
      </c>
      <c r="C1283" s="6">
        <v>40291</v>
      </c>
      <c r="D1283">
        <v>2</v>
      </c>
      <c r="E1283">
        <v>1</v>
      </c>
      <c r="F1283">
        <v>1.4</v>
      </c>
      <c r="G1283">
        <v>1</v>
      </c>
      <c r="H1283">
        <v>1</v>
      </c>
      <c r="I1283">
        <v>0.59</v>
      </c>
      <c r="J1283">
        <v>8</v>
      </c>
      <c r="K1283">
        <v>218</v>
      </c>
      <c r="L1283">
        <v>12</v>
      </c>
      <c r="M1283">
        <v>0</v>
      </c>
      <c r="N1283">
        <v>4.53</v>
      </c>
      <c r="O1283">
        <v>0</v>
      </c>
      <c r="P1283">
        <v>0</v>
      </c>
      <c r="Q1283">
        <v>0</v>
      </c>
      <c r="R1283">
        <v>0</v>
      </c>
      <c r="S1283">
        <v>0</v>
      </c>
      <c r="T1283">
        <v>0</v>
      </c>
      <c r="U1283">
        <v>0</v>
      </c>
      <c r="V1283">
        <v>0</v>
      </c>
      <c r="W1283">
        <v>0</v>
      </c>
      <c r="X1283">
        <v>0</v>
      </c>
      <c r="Y1283">
        <v>0</v>
      </c>
      <c r="Z1283">
        <v>0</v>
      </c>
      <c r="AA1283" t="s">
        <v>1187</v>
      </c>
      <c r="AD1283">
        <f t="shared" si="174"/>
        <v>8</v>
      </c>
      <c r="AE1283">
        <f t="shared" si="175"/>
        <v>0</v>
      </c>
      <c r="AF1283">
        <f t="shared" si="176"/>
        <v>0</v>
      </c>
      <c r="AG1283" s="7">
        <f t="shared" si="177"/>
        <v>2.2800000000000002</v>
      </c>
      <c r="AH1283" s="7"/>
      <c r="AI1283" s="7"/>
      <c r="AJ1283" s="7"/>
      <c r="AK1283" s="7">
        <f t="shared" si="178"/>
        <v>-2.25</v>
      </c>
      <c r="AL1283" s="7">
        <f t="shared" si="179"/>
        <v>0</v>
      </c>
      <c r="AM1283" s="7">
        <f t="shared" si="180"/>
        <v>0</v>
      </c>
    </row>
    <row r="1284" spans="1:39" x14ac:dyDescent="0.25">
      <c r="A1284" t="s">
        <v>265</v>
      </c>
      <c r="B1284" t="s">
        <v>266</v>
      </c>
      <c r="C1284" s="6">
        <v>40291</v>
      </c>
      <c r="D1284">
        <v>2</v>
      </c>
      <c r="E1284">
        <v>1</v>
      </c>
      <c r="F1284">
        <v>1.4</v>
      </c>
      <c r="G1284">
        <v>1</v>
      </c>
      <c r="H1284">
        <v>1</v>
      </c>
      <c r="I1284">
        <v>0.56000000000000005</v>
      </c>
      <c r="J1284">
        <v>12</v>
      </c>
      <c r="K1284">
        <v>113</v>
      </c>
      <c r="L1284">
        <v>12</v>
      </c>
      <c r="M1284">
        <v>0</v>
      </c>
      <c r="N1284">
        <v>4.32</v>
      </c>
      <c r="O1284">
        <v>0</v>
      </c>
      <c r="P1284">
        <v>0</v>
      </c>
      <c r="Q1284">
        <v>0</v>
      </c>
      <c r="R1284">
        <v>0</v>
      </c>
      <c r="S1284">
        <v>0</v>
      </c>
      <c r="T1284">
        <v>0</v>
      </c>
      <c r="U1284">
        <v>0</v>
      </c>
      <c r="V1284">
        <v>0</v>
      </c>
      <c r="W1284">
        <v>0</v>
      </c>
      <c r="X1284">
        <v>0</v>
      </c>
      <c r="Y1284">
        <v>0</v>
      </c>
      <c r="Z1284">
        <v>0</v>
      </c>
      <c r="AA1284" t="s">
        <v>1188</v>
      </c>
      <c r="AD1284">
        <f t="shared" si="174"/>
        <v>12</v>
      </c>
      <c r="AE1284">
        <f t="shared" si="175"/>
        <v>0</v>
      </c>
      <c r="AF1284">
        <f t="shared" si="176"/>
        <v>0</v>
      </c>
      <c r="AG1284" s="7">
        <f t="shared" si="177"/>
        <v>2.4000000000000004</v>
      </c>
      <c r="AH1284" s="7"/>
      <c r="AI1284" s="7"/>
      <c r="AJ1284" s="7"/>
      <c r="AK1284" s="7">
        <f t="shared" si="178"/>
        <v>-1.92</v>
      </c>
      <c r="AL1284" s="7">
        <f t="shared" si="179"/>
        <v>0</v>
      </c>
      <c r="AM1284" s="7">
        <f t="shared" si="180"/>
        <v>0</v>
      </c>
    </row>
    <row r="1285" spans="1:39" x14ac:dyDescent="0.25">
      <c r="A1285" t="s">
        <v>265</v>
      </c>
      <c r="B1285" t="s">
        <v>266</v>
      </c>
      <c r="C1285" s="6">
        <v>40292</v>
      </c>
      <c r="D1285">
        <v>2</v>
      </c>
      <c r="E1285">
        <v>3</v>
      </c>
      <c r="F1285">
        <v>1.4</v>
      </c>
      <c r="G1285">
        <v>1</v>
      </c>
      <c r="H1285">
        <v>1</v>
      </c>
      <c r="I1285">
        <v>0.71</v>
      </c>
      <c r="J1285">
        <v>26</v>
      </c>
      <c r="K1285">
        <v>294</v>
      </c>
      <c r="L1285">
        <v>45</v>
      </c>
      <c r="M1285">
        <v>750</v>
      </c>
      <c r="N1285">
        <v>13.6</v>
      </c>
      <c r="O1285">
        <v>0.61</v>
      </c>
      <c r="P1285">
        <v>16</v>
      </c>
      <c r="Q1285">
        <v>145</v>
      </c>
      <c r="R1285">
        <v>19</v>
      </c>
      <c r="S1285">
        <v>300</v>
      </c>
      <c r="T1285">
        <v>6.15</v>
      </c>
      <c r="U1285">
        <v>0.51</v>
      </c>
      <c r="V1285">
        <v>5</v>
      </c>
      <c r="W1285">
        <v>40</v>
      </c>
      <c r="X1285">
        <v>3</v>
      </c>
      <c r="Y1285">
        <v>100</v>
      </c>
      <c r="Z1285">
        <v>2.3199999999999998</v>
      </c>
      <c r="AB1285" t="s">
        <v>271</v>
      </c>
      <c r="AD1285">
        <f t="shared" si="174"/>
        <v>47</v>
      </c>
      <c r="AE1285">
        <f t="shared" si="175"/>
        <v>21</v>
      </c>
      <c r="AF1285">
        <f t="shared" si="176"/>
        <v>5</v>
      </c>
      <c r="AG1285" s="7">
        <f t="shared" si="177"/>
        <v>4.5641564697108477</v>
      </c>
      <c r="AH1285" s="7"/>
      <c r="AI1285" s="7"/>
      <c r="AJ1285" s="7"/>
      <c r="AK1285" s="7">
        <f t="shared" si="178"/>
        <v>-9.0358435302891529</v>
      </c>
      <c r="AL1285" s="7">
        <f t="shared" si="179"/>
        <v>-6.15</v>
      </c>
      <c r="AM1285" s="7">
        <f t="shared" si="180"/>
        <v>-2.3199999999999998</v>
      </c>
    </row>
    <row r="1286" spans="1:39" x14ac:dyDescent="0.25">
      <c r="A1286" t="s">
        <v>265</v>
      </c>
      <c r="B1286" t="s">
        <v>266</v>
      </c>
      <c r="C1286" s="6">
        <v>40292</v>
      </c>
      <c r="D1286">
        <v>2</v>
      </c>
      <c r="E1286">
        <v>3</v>
      </c>
      <c r="F1286">
        <v>1.4</v>
      </c>
      <c r="G1286">
        <v>1</v>
      </c>
      <c r="H1286">
        <v>1</v>
      </c>
      <c r="I1286">
        <v>1</v>
      </c>
      <c r="J1286">
        <v>16</v>
      </c>
      <c r="K1286">
        <v>1997</v>
      </c>
      <c r="L1286">
        <v>32</v>
      </c>
      <c r="M1286">
        <v>0</v>
      </c>
      <c r="N1286">
        <v>14.7</v>
      </c>
      <c r="O1286">
        <v>0.84</v>
      </c>
      <c r="P1286">
        <v>13</v>
      </c>
      <c r="Q1286">
        <v>776</v>
      </c>
      <c r="R1286">
        <v>17</v>
      </c>
      <c r="S1286">
        <v>2000</v>
      </c>
      <c r="T1286">
        <v>7.97</v>
      </c>
      <c r="U1286">
        <v>0.71</v>
      </c>
      <c r="V1286">
        <v>3</v>
      </c>
      <c r="W1286">
        <v>448</v>
      </c>
      <c r="X1286">
        <v>3</v>
      </c>
      <c r="Y1286">
        <v>750</v>
      </c>
      <c r="Z1286">
        <v>3.21</v>
      </c>
      <c r="AA1286" t="s">
        <v>720</v>
      </c>
      <c r="AD1286">
        <f t="shared" si="174"/>
        <v>32</v>
      </c>
      <c r="AE1286">
        <f t="shared" si="175"/>
        <v>16</v>
      </c>
      <c r="AF1286">
        <f t="shared" si="176"/>
        <v>3</v>
      </c>
      <c r="AG1286" s="7">
        <f t="shared" si="177"/>
        <v>18.471966556847306</v>
      </c>
      <c r="AH1286" s="7"/>
      <c r="AI1286" s="7"/>
      <c r="AJ1286" s="7"/>
      <c r="AK1286" s="7">
        <f t="shared" si="178"/>
        <v>3.7719665568473069</v>
      </c>
      <c r="AL1286" s="7">
        <f t="shared" si="179"/>
        <v>-7.97</v>
      </c>
      <c r="AM1286" s="7">
        <f t="shared" si="180"/>
        <v>-3.21</v>
      </c>
    </row>
    <row r="1287" spans="1:39" x14ac:dyDescent="0.25">
      <c r="A1287" t="s">
        <v>265</v>
      </c>
      <c r="B1287" t="s">
        <v>266</v>
      </c>
      <c r="C1287" s="6">
        <v>40292</v>
      </c>
      <c r="D1287">
        <v>2</v>
      </c>
      <c r="E1287">
        <v>2</v>
      </c>
      <c r="F1287">
        <v>1.4</v>
      </c>
      <c r="G1287">
        <v>1</v>
      </c>
      <c r="H1287">
        <v>1</v>
      </c>
      <c r="I1287">
        <v>1</v>
      </c>
      <c r="J1287">
        <v>10</v>
      </c>
      <c r="K1287">
        <v>2490</v>
      </c>
      <c r="L1287">
        <v>68</v>
      </c>
      <c r="M1287">
        <v>0</v>
      </c>
      <c r="N1287">
        <v>25.84</v>
      </c>
      <c r="O1287">
        <v>0.9</v>
      </c>
      <c r="P1287">
        <v>16</v>
      </c>
      <c r="Q1287">
        <v>1333</v>
      </c>
      <c r="R1287">
        <v>14</v>
      </c>
      <c r="S1287">
        <v>3000</v>
      </c>
      <c r="T1287">
        <v>14.28</v>
      </c>
      <c r="U1287">
        <v>0</v>
      </c>
      <c r="V1287">
        <v>0</v>
      </c>
      <c r="W1287">
        <v>0</v>
      </c>
      <c r="X1287">
        <v>0</v>
      </c>
      <c r="Y1287">
        <v>0</v>
      </c>
      <c r="Z1287">
        <v>0</v>
      </c>
      <c r="AB1287" t="s">
        <v>924</v>
      </c>
      <c r="AD1287">
        <f t="shared" si="174"/>
        <v>26</v>
      </c>
      <c r="AE1287">
        <f t="shared" si="175"/>
        <v>16</v>
      </c>
      <c r="AF1287">
        <f t="shared" si="176"/>
        <v>0</v>
      </c>
      <c r="AG1287" s="7">
        <f t="shared" si="177"/>
        <v>19.370273938984671</v>
      </c>
      <c r="AH1287" s="7"/>
      <c r="AI1287" s="7"/>
      <c r="AJ1287" s="7"/>
      <c r="AK1287" s="7">
        <f t="shared" si="178"/>
        <v>-6.4697260610153293</v>
      </c>
      <c r="AL1287" s="7">
        <f t="shared" si="179"/>
        <v>-14.28</v>
      </c>
      <c r="AM1287" s="7">
        <f t="shared" si="180"/>
        <v>0</v>
      </c>
    </row>
    <row r="1288" spans="1:39" x14ac:dyDescent="0.25">
      <c r="A1288" t="s">
        <v>265</v>
      </c>
      <c r="B1288" t="s">
        <v>266</v>
      </c>
      <c r="C1288" s="6">
        <v>40293</v>
      </c>
      <c r="D1288">
        <v>2</v>
      </c>
      <c r="E1288">
        <v>2</v>
      </c>
      <c r="F1288">
        <v>1.4</v>
      </c>
      <c r="G1288">
        <v>1</v>
      </c>
      <c r="H1288">
        <v>1</v>
      </c>
      <c r="I1288">
        <v>1</v>
      </c>
      <c r="J1288">
        <v>14</v>
      </c>
      <c r="K1288">
        <v>3836</v>
      </c>
      <c r="L1288">
        <v>114</v>
      </c>
      <c r="M1288">
        <v>0</v>
      </c>
      <c r="N1288">
        <v>30.55</v>
      </c>
      <c r="O1288">
        <v>0.97</v>
      </c>
      <c r="P1288">
        <v>6</v>
      </c>
      <c r="Q1288">
        <v>1744</v>
      </c>
      <c r="R1288">
        <v>6</v>
      </c>
      <c r="S1288">
        <v>5000</v>
      </c>
      <c r="T1288">
        <v>15.99</v>
      </c>
      <c r="U1288">
        <v>0</v>
      </c>
      <c r="V1288">
        <v>0</v>
      </c>
      <c r="W1288">
        <v>0</v>
      </c>
      <c r="X1288">
        <v>0</v>
      </c>
      <c r="Y1288">
        <v>0</v>
      </c>
      <c r="Z1288">
        <v>0</v>
      </c>
      <c r="AA1288" t="s">
        <v>1046</v>
      </c>
      <c r="AD1288">
        <f t="shared" si="174"/>
        <v>20</v>
      </c>
      <c r="AE1288">
        <f t="shared" si="175"/>
        <v>6</v>
      </c>
      <c r="AF1288">
        <f t="shared" si="176"/>
        <v>0</v>
      </c>
      <c r="AG1288" s="7">
        <f t="shared" si="177"/>
        <v>22.063544657190814</v>
      </c>
      <c r="AH1288" s="7"/>
      <c r="AI1288" s="7"/>
      <c r="AJ1288" s="7"/>
      <c r="AK1288" s="7">
        <f t="shared" si="178"/>
        <v>-8.4864553428091867</v>
      </c>
      <c r="AL1288" s="7">
        <f t="shared" si="179"/>
        <v>-15.99</v>
      </c>
      <c r="AM1288" s="7">
        <f t="shared" si="180"/>
        <v>0</v>
      </c>
    </row>
    <row r="1289" spans="1:39" x14ac:dyDescent="0.25">
      <c r="A1289" t="s">
        <v>265</v>
      </c>
      <c r="B1289" t="s">
        <v>266</v>
      </c>
      <c r="C1289" s="6">
        <v>40293</v>
      </c>
      <c r="D1289">
        <v>2</v>
      </c>
      <c r="E1289">
        <v>1</v>
      </c>
      <c r="F1289">
        <v>1.4</v>
      </c>
      <c r="G1289">
        <v>1</v>
      </c>
      <c r="H1289">
        <v>1</v>
      </c>
      <c r="I1289">
        <v>0.94</v>
      </c>
      <c r="J1289">
        <v>8</v>
      </c>
      <c r="K1289">
        <v>2213</v>
      </c>
      <c r="L1289">
        <v>50</v>
      </c>
      <c r="M1289">
        <v>4000</v>
      </c>
      <c r="N1289">
        <v>19.739999999999998</v>
      </c>
      <c r="O1289">
        <v>0</v>
      </c>
      <c r="P1289">
        <v>0</v>
      </c>
      <c r="Q1289">
        <v>0</v>
      </c>
      <c r="R1289">
        <v>0</v>
      </c>
      <c r="S1289">
        <v>0</v>
      </c>
      <c r="T1289">
        <v>0</v>
      </c>
      <c r="U1289">
        <v>0</v>
      </c>
      <c r="V1289">
        <v>0</v>
      </c>
      <c r="W1289">
        <v>0</v>
      </c>
      <c r="X1289">
        <v>0</v>
      </c>
      <c r="Y1289">
        <v>0</v>
      </c>
      <c r="Z1289">
        <v>0</v>
      </c>
      <c r="AA1289" t="s">
        <v>1164</v>
      </c>
      <c r="AD1289">
        <f t="shared" si="174"/>
        <v>8</v>
      </c>
      <c r="AE1289">
        <f t="shared" si="175"/>
        <v>0</v>
      </c>
      <c r="AF1289">
        <f t="shared" si="176"/>
        <v>0</v>
      </c>
      <c r="AG1289" s="7">
        <f t="shared" si="177"/>
        <v>14.784573249009304</v>
      </c>
      <c r="AH1289" s="7"/>
      <c r="AI1289" s="7"/>
      <c r="AJ1289" s="7"/>
      <c r="AK1289" s="7">
        <f t="shared" si="178"/>
        <v>-4.9554267509906946</v>
      </c>
      <c r="AL1289" s="7">
        <f t="shared" si="179"/>
        <v>0</v>
      </c>
      <c r="AM1289" s="7">
        <f t="shared" si="180"/>
        <v>0</v>
      </c>
    </row>
    <row r="1290" spans="1:39" x14ac:dyDescent="0.25">
      <c r="A1290" t="s">
        <v>265</v>
      </c>
      <c r="B1290" t="s">
        <v>266</v>
      </c>
      <c r="C1290" s="6">
        <v>40293</v>
      </c>
      <c r="D1290">
        <v>2</v>
      </c>
      <c r="E1290">
        <v>1</v>
      </c>
      <c r="F1290">
        <v>1.4</v>
      </c>
      <c r="G1290">
        <v>1</v>
      </c>
      <c r="H1290">
        <v>1</v>
      </c>
      <c r="I1290">
        <v>0.82</v>
      </c>
      <c r="J1290">
        <v>8</v>
      </c>
      <c r="K1290">
        <v>1407</v>
      </c>
      <c r="L1290">
        <v>34</v>
      </c>
      <c r="M1290">
        <v>4000</v>
      </c>
      <c r="N1290">
        <v>12.63</v>
      </c>
      <c r="O1290">
        <v>0</v>
      </c>
      <c r="P1290">
        <v>0</v>
      </c>
      <c r="Q1290">
        <v>0</v>
      </c>
      <c r="R1290">
        <v>0</v>
      </c>
      <c r="S1290">
        <v>0</v>
      </c>
      <c r="T1290">
        <v>0</v>
      </c>
      <c r="U1290">
        <v>0</v>
      </c>
      <c r="V1290">
        <v>0</v>
      </c>
      <c r="W1290">
        <v>0</v>
      </c>
      <c r="X1290">
        <v>0</v>
      </c>
      <c r="Y1290">
        <v>0</v>
      </c>
      <c r="Z1290">
        <v>0</v>
      </c>
      <c r="AA1290" t="s">
        <v>1165</v>
      </c>
      <c r="AD1290">
        <f t="shared" si="174"/>
        <v>8</v>
      </c>
      <c r="AE1290">
        <f t="shared" si="175"/>
        <v>0</v>
      </c>
      <c r="AF1290">
        <f t="shared" si="176"/>
        <v>0</v>
      </c>
      <c r="AG1290" s="7">
        <f t="shared" si="177"/>
        <v>11.617193786067423</v>
      </c>
      <c r="AH1290" s="7"/>
      <c r="AI1290" s="7"/>
      <c r="AJ1290" s="7"/>
      <c r="AK1290" s="7">
        <f t="shared" si="178"/>
        <v>-1.0128062139325777</v>
      </c>
      <c r="AL1290" s="7">
        <f t="shared" si="179"/>
        <v>0</v>
      </c>
      <c r="AM1290" s="7">
        <f t="shared" si="180"/>
        <v>0</v>
      </c>
    </row>
    <row r="1291" spans="1:39" x14ac:dyDescent="0.25">
      <c r="A1291" t="s">
        <v>265</v>
      </c>
      <c r="B1291" t="s">
        <v>266</v>
      </c>
      <c r="C1291" s="6">
        <v>40293</v>
      </c>
      <c r="D1291">
        <v>2</v>
      </c>
      <c r="E1291">
        <v>1</v>
      </c>
      <c r="F1291">
        <v>1.4</v>
      </c>
      <c r="G1291">
        <v>1</v>
      </c>
      <c r="H1291">
        <v>1</v>
      </c>
      <c r="I1291">
        <v>0.76</v>
      </c>
      <c r="J1291">
        <v>8</v>
      </c>
      <c r="K1291">
        <v>952</v>
      </c>
      <c r="L1291">
        <v>31</v>
      </c>
      <c r="M1291">
        <v>4000</v>
      </c>
      <c r="N1291">
        <v>10.86</v>
      </c>
      <c r="O1291">
        <v>0</v>
      </c>
      <c r="P1291">
        <v>0</v>
      </c>
      <c r="Q1291">
        <v>0</v>
      </c>
      <c r="R1291">
        <v>0</v>
      </c>
      <c r="S1291">
        <v>0</v>
      </c>
      <c r="T1291">
        <v>0</v>
      </c>
      <c r="U1291">
        <v>0</v>
      </c>
      <c r="V1291">
        <v>0</v>
      </c>
      <c r="W1291">
        <v>0</v>
      </c>
      <c r="X1291">
        <v>0</v>
      </c>
      <c r="Y1291">
        <v>0</v>
      </c>
      <c r="Z1291">
        <v>0</v>
      </c>
      <c r="AA1291" t="s">
        <v>1166</v>
      </c>
      <c r="AD1291">
        <f t="shared" si="174"/>
        <v>8</v>
      </c>
      <c r="AE1291">
        <f t="shared" si="175"/>
        <v>0</v>
      </c>
      <c r="AF1291">
        <f t="shared" si="176"/>
        <v>0</v>
      </c>
      <c r="AG1291" s="7">
        <f t="shared" si="177"/>
        <v>9.1360437560966385</v>
      </c>
      <c r="AH1291" s="7"/>
      <c r="AI1291" s="7"/>
      <c r="AJ1291" s="7"/>
      <c r="AK1291" s="7">
        <f t="shared" si="178"/>
        <v>-1.7239562439033609</v>
      </c>
      <c r="AL1291" s="7">
        <f t="shared" si="179"/>
        <v>0</v>
      </c>
      <c r="AM1291" s="7">
        <f t="shared" si="180"/>
        <v>0</v>
      </c>
    </row>
    <row r="1292" spans="1:39" x14ac:dyDescent="0.25">
      <c r="A1292" t="s">
        <v>265</v>
      </c>
      <c r="B1292" t="s">
        <v>266</v>
      </c>
      <c r="C1292" s="6">
        <v>40293</v>
      </c>
      <c r="D1292">
        <v>2</v>
      </c>
      <c r="E1292">
        <v>1</v>
      </c>
      <c r="F1292">
        <v>1.4</v>
      </c>
      <c r="G1292">
        <v>1</v>
      </c>
      <c r="H1292">
        <v>1</v>
      </c>
      <c r="I1292">
        <v>0.72</v>
      </c>
      <c r="J1292">
        <v>8</v>
      </c>
      <c r="K1292">
        <v>740</v>
      </c>
      <c r="L1292">
        <v>29</v>
      </c>
      <c r="M1292">
        <v>4000</v>
      </c>
      <c r="N1292">
        <v>9.8000000000000007</v>
      </c>
      <c r="O1292">
        <v>0</v>
      </c>
      <c r="P1292">
        <v>0</v>
      </c>
      <c r="Q1292">
        <v>0</v>
      </c>
      <c r="R1292">
        <v>0</v>
      </c>
      <c r="S1292">
        <v>0</v>
      </c>
      <c r="T1292">
        <v>0</v>
      </c>
      <c r="U1292">
        <v>0</v>
      </c>
      <c r="V1292">
        <v>0</v>
      </c>
      <c r="W1292">
        <v>0</v>
      </c>
      <c r="X1292">
        <v>0</v>
      </c>
      <c r="Y1292">
        <v>0</v>
      </c>
      <c r="Z1292">
        <v>0</v>
      </c>
      <c r="AA1292" t="s">
        <v>1167</v>
      </c>
      <c r="AD1292">
        <f t="shared" si="174"/>
        <v>8</v>
      </c>
      <c r="AE1292">
        <f t="shared" si="175"/>
        <v>0</v>
      </c>
      <c r="AF1292">
        <f t="shared" si="176"/>
        <v>0</v>
      </c>
      <c r="AG1292" s="7">
        <f t="shared" si="177"/>
        <v>7.6570877734990539</v>
      </c>
      <c r="AH1292" s="7"/>
      <c r="AI1292" s="7"/>
      <c r="AJ1292" s="7"/>
      <c r="AK1292" s="7">
        <f t="shared" si="178"/>
        <v>-2.1429122265009468</v>
      </c>
      <c r="AL1292" s="7">
        <f t="shared" si="179"/>
        <v>0</v>
      </c>
      <c r="AM1292" s="7">
        <f t="shared" si="180"/>
        <v>0</v>
      </c>
    </row>
    <row r="1293" spans="1:39" x14ac:dyDescent="0.25">
      <c r="A1293" t="s">
        <v>265</v>
      </c>
      <c r="B1293" t="s">
        <v>266</v>
      </c>
      <c r="C1293" s="6">
        <v>40293</v>
      </c>
      <c r="D1293">
        <v>2</v>
      </c>
      <c r="E1293">
        <v>1</v>
      </c>
      <c r="F1293">
        <v>1.4</v>
      </c>
      <c r="G1293">
        <v>1</v>
      </c>
      <c r="H1293">
        <v>1</v>
      </c>
      <c r="I1293">
        <v>0.7</v>
      </c>
      <c r="J1293">
        <v>8</v>
      </c>
      <c r="K1293">
        <v>642</v>
      </c>
      <c r="L1293">
        <v>26</v>
      </c>
      <c r="M1293">
        <v>4000</v>
      </c>
      <c r="N1293">
        <v>8.85</v>
      </c>
      <c r="O1293">
        <v>0</v>
      </c>
      <c r="P1293">
        <v>0</v>
      </c>
      <c r="Q1293">
        <v>0</v>
      </c>
      <c r="R1293">
        <v>0</v>
      </c>
      <c r="S1293">
        <v>0</v>
      </c>
      <c r="T1293">
        <v>0</v>
      </c>
      <c r="U1293">
        <v>0</v>
      </c>
      <c r="V1293">
        <v>0</v>
      </c>
      <c r="W1293">
        <v>0</v>
      </c>
      <c r="X1293">
        <v>0</v>
      </c>
      <c r="Y1293">
        <v>0</v>
      </c>
      <c r="Z1293">
        <v>0</v>
      </c>
      <c r="AA1293" t="s">
        <v>1168</v>
      </c>
      <c r="AD1293">
        <f t="shared" si="174"/>
        <v>8</v>
      </c>
      <c r="AE1293">
        <f t="shared" si="175"/>
        <v>0</v>
      </c>
      <c r="AF1293">
        <f t="shared" si="176"/>
        <v>0</v>
      </c>
      <c r="AG1293" s="7">
        <f t="shared" si="177"/>
        <v>6.8641603785520333</v>
      </c>
      <c r="AH1293" s="7"/>
      <c r="AI1293" s="7"/>
      <c r="AJ1293" s="7"/>
      <c r="AK1293" s="7">
        <f t="shared" si="178"/>
        <v>-1.9858396214479663</v>
      </c>
      <c r="AL1293" s="7">
        <f t="shared" si="179"/>
        <v>0</v>
      </c>
      <c r="AM1293" s="7">
        <f t="shared" si="180"/>
        <v>0</v>
      </c>
    </row>
    <row r="1294" spans="1:39" x14ac:dyDescent="0.25">
      <c r="A1294" t="s">
        <v>265</v>
      </c>
      <c r="B1294" t="s">
        <v>266</v>
      </c>
      <c r="C1294" s="6">
        <v>40293</v>
      </c>
      <c r="D1294">
        <v>2</v>
      </c>
      <c r="E1294">
        <v>1</v>
      </c>
      <c r="F1294">
        <v>1.4</v>
      </c>
      <c r="G1294">
        <v>1</v>
      </c>
      <c r="H1294">
        <v>1</v>
      </c>
      <c r="I1294">
        <v>0.68</v>
      </c>
      <c r="J1294">
        <v>8</v>
      </c>
      <c r="K1294">
        <v>558</v>
      </c>
      <c r="L1294">
        <v>23</v>
      </c>
      <c r="M1294">
        <v>4000</v>
      </c>
      <c r="N1294">
        <v>7.87</v>
      </c>
      <c r="O1294">
        <v>0</v>
      </c>
      <c r="P1294">
        <v>0</v>
      </c>
      <c r="Q1294">
        <v>0</v>
      </c>
      <c r="R1294">
        <v>0</v>
      </c>
      <c r="S1294">
        <v>0</v>
      </c>
      <c r="T1294">
        <v>0</v>
      </c>
      <c r="U1294">
        <v>0</v>
      </c>
      <c r="V1294">
        <v>0</v>
      </c>
      <c r="W1294">
        <v>0</v>
      </c>
      <c r="X1294">
        <v>0</v>
      </c>
      <c r="Y1294">
        <v>0</v>
      </c>
      <c r="Z1294">
        <v>0</v>
      </c>
      <c r="AA1294" t="s">
        <v>1169</v>
      </c>
      <c r="AD1294">
        <f t="shared" si="174"/>
        <v>8</v>
      </c>
      <c r="AE1294">
        <f t="shared" si="175"/>
        <v>0</v>
      </c>
      <c r="AF1294">
        <f t="shared" si="176"/>
        <v>0</v>
      </c>
      <c r="AG1294" s="7">
        <f t="shared" si="177"/>
        <v>6.1101097951174177</v>
      </c>
      <c r="AH1294" s="7"/>
      <c r="AI1294" s="7"/>
      <c r="AJ1294" s="7"/>
      <c r="AK1294" s="7">
        <f t="shared" si="178"/>
        <v>-1.7598902048825824</v>
      </c>
      <c r="AL1294" s="7">
        <f t="shared" si="179"/>
        <v>0</v>
      </c>
      <c r="AM1294" s="7">
        <f t="shared" si="180"/>
        <v>0</v>
      </c>
    </row>
    <row r="1295" spans="1:39" x14ac:dyDescent="0.25">
      <c r="A1295" t="s">
        <v>265</v>
      </c>
      <c r="B1295" t="s">
        <v>266</v>
      </c>
      <c r="C1295" s="6">
        <v>40293</v>
      </c>
      <c r="D1295">
        <v>2</v>
      </c>
      <c r="E1295">
        <v>1</v>
      </c>
      <c r="F1295">
        <v>1.4</v>
      </c>
      <c r="G1295">
        <v>1</v>
      </c>
      <c r="H1295">
        <v>1</v>
      </c>
      <c r="I1295">
        <v>0.66</v>
      </c>
      <c r="J1295">
        <v>8</v>
      </c>
      <c r="K1295">
        <v>479</v>
      </c>
      <c r="L1295">
        <v>21</v>
      </c>
      <c r="M1295">
        <v>4000</v>
      </c>
      <c r="N1295">
        <v>7.17</v>
      </c>
      <c r="O1295">
        <v>0</v>
      </c>
      <c r="P1295">
        <v>0</v>
      </c>
      <c r="Q1295">
        <v>0</v>
      </c>
      <c r="R1295">
        <v>0</v>
      </c>
      <c r="S1295">
        <v>0</v>
      </c>
      <c r="T1295">
        <v>0</v>
      </c>
      <c r="U1295">
        <v>0</v>
      </c>
      <c r="V1295">
        <v>0</v>
      </c>
      <c r="W1295">
        <v>0</v>
      </c>
      <c r="X1295">
        <v>0</v>
      </c>
      <c r="Y1295">
        <v>0</v>
      </c>
      <c r="Z1295">
        <v>0</v>
      </c>
      <c r="AA1295" t="s">
        <v>1170</v>
      </c>
      <c r="AD1295">
        <f t="shared" si="174"/>
        <v>8</v>
      </c>
      <c r="AE1295">
        <f t="shared" si="175"/>
        <v>0</v>
      </c>
      <c r="AF1295">
        <f t="shared" si="176"/>
        <v>0</v>
      </c>
      <c r="AG1295" s="7">
        <f t="shared" si="177"/>
        <v>5.3211664999421266</v>
      </c>
      <c r="AH1295" s="7"/>
      <c r="AI1295" s="7"/>
      <c r="AJ1295" s="7"/>
      <c r="AK1295" s="7">
        <f t="shared" si="178"/>
        <v>-1.8488335000578733</v>
      </c>
      <c r="AL1295" s="7">
        <f t="shared" si="179"/>
        <v>0</v>
      </c>
      <c r="AM1295" s="7">
        <f t="shared" si="180"/>
        <v>0</v>
      </c>
    </row>
    <row r="1296" spans="1:39" x14ac:dyDescent="0.25">
      <c r="A1296" t="s">
        <v>265</v>
      </c>
      <c r="B1296" t="s">
        <v>266</v>
      </c>
      <c r="C1296" s="6">
        <v>40293</v>
      </c>
      <c r="D1296">
        <v>2</v>
      </c>
      <c r="E1296">
        <v>1</v>
      </c>
      <c r="F1296">
        <v>1.4</v>
      </c>
      <c r="G1296">
        <v>1</v>
      </c>
      <c r="H1296">
        <v>1</v>
      </c>
      <c r="I1296">
        <v>0.64</v>
      </c>
      <c r="J1296">
        <v>8</v>
      </c>
      <c r="K1296">
        <v>418</v>
      </c>
      <c r="L1296">
        <v>18</v>
      </c>
      <c r="M1296">
        <v>4000</v>
      </c>
      <c r="N1296">
        <v>6.31</v>
      </c>
      <c r="O1296">
        <v>0</v>
      </c>
      <c r="P1296">
        <v>0</v>
      </c>
      <c r="Q1296">
        <v>0</v>
      </c>
      <c r="R1296">
        <v>0</v>
      </c>
      <c r="S1296">
        <v>0</v>
      </c>
      <c r="T1296">
        <v>0</v>
      </c>
      <c r="U1296">
        <v>0</v>
      </c>
      <c r="V1296">
        <v>0</v>
      </c>
      <c r="W1296">
        <v>0</v>
      </c>
      <c r="X1296">
        <v>0</v>
      </c>
      <c r="Y1296">
        <v>0</v>
      </c>
      <c r="Z1296">
        <v>0</v>
      </c>
      <c r="AA1296" t="s">
        <v>1171</v>
      </c>
      <c r="AD1296">
        <f t="shared" si="174"/>
        <v>8</v>
      </c>
      <c r="AE1296">
        <f t="shared" si="175"/>
        <v>0</v>
      </c>
      <c r="AF1296">
        <f t="shared" si="176"/>
        <v>0</v>
      </c>
      <c r="AG1296" s="7">
        <f t="shared" si="177"/>
        <v>4.6449113660740302</v>
      </c>
      <c r="AH1296" s="7"/>
      <c r="AI1296" s="7"/>
      <c r="AJ1296" s="7"/>
      <c r="AK1296" s="7">
        <f t="shared" si="178"/>
        <v>-1.6650886339259694</v>
      </c>
      <c r="AL1296" s="7">
        <f t="shared" si="179"/>
        <v>0</v>
      </c>
      <c r="AM1296" s="7">
        <f t="shared" si="180"/>
        <v>0</v>
      </c>
    </row>
    <row r="1297" spans="1:39" x14ac:dyDescent="0.25">
      <c r="A1297" t="s">
        <v>265</v>
      </c>
      <c r="B1297" t="s">
        <v>266</v>
      </c>
      <c r="C1297" s="6">
        <v>40293</v>
      </c>
      <c r="D1297">
        <v>2</v>
      </c>
      <c r="E1297">
        <v>1</v>
      </c>
      <c r="F1297">
        <v>1.4</v>
      </c>
      <c r="G1297">
        <v>1</v>
      </c>
      <c r="H1297">
        <v>1</v>
      </c>
      <c r="I1297">
        <v>0.63</v>
      </c>
      <c r="J1297">
        <v>8</v>
      </c>
      <c r="K1297">
        <v>359</v>
      </c>
      <c r="L1297">
        <v>15</v>
      </c>
      <c r="M1297">
        <v>4000</v>
      </c>
      <c r="N1297">
        <v>5.48</v>
      </c>
      <c r="O1297">
        <v>0</v>
      </c>
      <c r="P1297">
        <v>0</v>
      </c>
      <c r="Q1297">
        <v>0</v>
      </c>
      <c r="R1297">
        <v>0</v>
      </c>
      <c r="S1297">
        <v>0</v>
      </c>
      <c r="T1297">
        <v>0</v>
      </c>
      <c r="U1297">
        <v>0</v>
      </c>
      <c r="V1297">
        <v>0</v>
      </c>
      <c r="W1297">
        <v>0</v>
      </c>
      <c r="X1297">
        <v>0</v>
      </c>
      <c r="Y1297">
        <v>0</v>
      </c>
      <c r="Z1297">
        <v>0</v>
      </c>
      <c r="AA1297" t="s">
        <v>1172</v>
      </c>
      <c r="AD1297">
        <f t="shared" si="174"/>
        <v>8</v>
      </c>
      <c r="AE1297">
        <f t="shared" si="175"/>
        <v>0</v>
      </c>
      <c r="AF1297">
        <f t="shared" si="176"/>
        <v>0</v>
      </c>
      <c r="AG1297" s="7">
        <f t="shared" si="177"/>
        <v>3.9199864309662331</v>
      </c>
      <c r="AH1297" s="7"/>
      <c r="AI1297" s="7"/>
      <c r="AJ1297" s="7"/>
      <c r="AK1297" s="7">
        <f t="shared" si="178"/>
        <v>-1.5600135690337673</v>
      </c>
      <c r="AL1297" s="7">
        <f t="shared" si="179"/>
        <v>0</v>
      </c>
      <c r="AM1297" s="7">
        <f t="shared" si="180"/>
        <v>0</v>
      </c>
    </row>
    <row r="1298" spans="1:39" x14ac:dyDescent="0.25">
      <c r="A1298" t="s">
        <v>265</v>
      </c>
      <c r="B1298" t="s">
        <v>266</v>
      </c>
      <c r="C1298" s="6">
        <v>40293</v>
      </c>
      <c r="D1298">
        <v>2</v>
      </c>
      <c r="E1298">
        <v>1</v>
      </c>
      <c r="F1298">
        <v>1.4</v>
      </c>
      <c r="G1298">
        <v>1</v>
      </c>
      <c r="H1298">
        <v>1</v>
      </c>
      <c r="I1298">
        <v>0.62</v>
      </c>
      <c r="J1298">
        <v>8</v>
      </c>
      <c r="K1298">
        <v>291</v>
      </c>
      <c r="L1298">
        <v>13</v>
      </c>
      <c r="M1298">
        <v>4000</v>
      </c>
      <c r="N1298">
        <v>4.9800000000000004</v>
      </c>
      <c r="O1298">
        <v>0</v>
      </c>
      <c r="P1298">
        <v>0</v>
      </c>
      <c r="Q1298">
        <v>0</v>
      </c>
      <c r="R1298">
        <v>0</v>
      </c>
      <c r="S1298">
        <v>0</v>
      </c>
      <c r="T1298">
        <v>0</v>
      </c>
      <c r="U1298">
        <v>0</v>
      </c>
      <c r="V1298">
        <v>0</v>
      </c>
      <c r="W1298">
        <v>0</v>
      </c>
      <c r="X1298">
        <v>0</v>
      </c>
      <c r="Y1298">
        <v>0</v>
      </c>
      <c r="Z1298">
        <v>0</v>
      </c>
      <c r="AA1298" t="s">
        <v>1173</v>
      </c>
      <c r="AD1298">
        <f t="shared" si="174"/>
        <v>8</v>
      </c>
      <c r="AE1298">
        <f t="shared" si="175"/>
        <v>0</v>
      </c>
      <c r="AF1298">
        <f t="shared" si="176"/>
        <v>0</v>
      </c>
      <c r="AG1298" s="7">
        <f t="shared" si="177"/>
        <v>2.9713592124332027</v>
      </c>
      <c r="AH1298" s="7"/>
      <c r="AI1298" s="7"/>
      <c r="AJ1298" s="7"/>
      <c r="AK1298" s="7">
        <f t="shared" si="178"/>
        <v>-2.0086407875667978</v>
      </c>
      <c r="AL1298" s="7">
        <f t="shared" si="179"/>
        <v>0</v>
      </c>
      <c r="AM1298" s="7">
        <f t="shared" si="180"/>
        <v>0</v>
      </c>
    </row>
    <row r="1299" spans="1:39" x14ac:dyDescent="0.25">
      <c r="A1299" t="s">
        <v>265</v>
      </c>
      <c r="B1299" t="s">
        <v>266</v>
      </c>
      <c r="C1299" s="6">
        <v>40293</v>
      </c>
      <c r="D1299">
        <v>2</v>
      </c>
      <c r="E1299">
        <v>1</v>
      </c>
      <c r="F1299">
        <v>1.4</v>
      </c>
      <c r="G1299">
        <v>1</v>
      </c>
      <c r="H1299">
        <v>1</v>
      </c>
      <c r="I1299">
        <v>0.59</v>
      </c>
      <c r="J1299">
        <v>14</v>
      </c>
      <c r="K1299">
        <v>183</v>
      </c>
      <c r="L1299">
        <v>14</v>
      </c>
      <c r="M1299">
        <v>4000</v>
      </c>
      <c r="N1299">
        <v>4.97</v>
      </c>
      <c r="O1299">
        <v>0</v>
      </c>
      <c r="P1299">
        <v>0</v>
      </c>
      <c r="Q1299">
        <v>0</v>
      </c>
      <c r="R1299">
        <v>0</v>
      </c>
      <c r="S1299">
        <v>0</v>
      </c>
      <c r="T1299">
        <v>0</v>
      </c>
      <c r="U1299">
        <v>0</v>
      </c>
      <c r="V1299">
        <v>0</v>
      </c>
      <c r="W1299">
        <v>0</v>
      </c>
      <c r="X1299">
        <v>0</v>
      </c>
      <c r="Y1299">
        <v>0</v>
      </c>
      <c r="Z1299">
        <v>0</v>
      </c>
      <c r="AA1299" t="s">
        <v>1174</v>
      </c>
      <c r="AD1299">
        <f t="shared" si="174"/>
        <v>14</v>
      </c>
      <c r="AE1299">
        <f t="shared" si="175"/>
        <v>0</v>
      </c>
      <c r="AF1299">
        <f t="shared" si="176"/>
        <v>0</v>
      </c>
      <c r="AG1299" s="7">
        <f t="shared" si="177"/>
        <v>2.46</v>
      </c>
      <c r="AH1299" s="7"/>
      <c r="AI1299" s="7"/>
      <c r="AJ1299" s="7"/>
      <c r="AK1299" s="7">
        <f t="shared" si="178"/>
        <v>-2.5099999999999998</v>
      </c>
      <c r="AL1299" s="7">
        <f t="shared" si="179"/>
        <v>0</v>
      </c>
      <c r="AM1299" s="7">
        <f t="shared" si="180"/>
        <v>0</v>
      </c>
    </row>
    <row r="1300" spans="1:39" x14ac:dyDescent="0.25">
      <c r="A1300" t="s">
        <v>265</v>
      </c>
      <c r="B1300" t="s">
        <v>266</v>
      </c>
      <c r="C1300" s="6">
        <v>40350</v>
      </c>
      <c r="D1300">
        <v>2</v>
      </c>
      <c r="E1300">
        <v>3</v>
      </c>
      <c r="F1300">
        <v>1.4</v>
      </c>
      <c r="G1300">
        <v>1</v>
      </c>
      <c r="H1300">
        <v>1</v>
      </c>
      <c r="I1300">
        <v>1</v>
      </c>
      <c r="J1300">
        <v>20</v>
      </c>
      <c r="K1300">
        <v>2046</v>
      </c>
      <c r="L1300">
        <v>43</v>
      </c>
      <c r="M1300">
        <v>0</v>
      </c>
      <c r="N1300">
        <v>18.55</v>
      </c>
      <c r="O1300">
        <v>0.84</v>
      </c>
      <c r="P1300">
        <v>12</v>
      </c>
      <c r="Q1300">
        <v>657</v>
      </c>
      <c r="R1300">
        <v>25</v>
      </c>
      <c r="S1300">
        <v>2000</v>
      </c>
      <c r="T1300">
        <v>10.33</v>
      </c>
      <c r="U1300">
        <v>0.71</v>
      </c>
      <c r="V1300">
        <v>14</v>
      </c>
      <c r="W1300">
        <v>322</v>
      </c>
      <c r="X1300">
        <v>13</v>
      </c>
      <c r="Y1300">
        <v>750</v>
      </c>
      <c r="Z1300">
        <v>5.69</v>
      </c>
      <c r="AB1300" t="s">
        <v>267</v>
      </c>
      <c r="AD1300">
        <f t="shared" si="174"/>
        <v>46</v>
      </c>
      <c r="AE1300">
        <f t="shared" si="175"/>
        <v>26</v>
      </c>
      <c r="AF1300">
        <f t="shared" si="176"/>
        <v>14</v>
      </c>
      <c r="AG1300" s="7">
        <f t="shared" si="177"/>
        <v>21.319918647977076</v>
      </c>
      <c r="AH1300" s="7"/>
      <c r="AI1300" s="7"/>
      <c r="AJ1300" s="7"/>
      <c r="AK1300" s="7">
        <f t="shared" si="178"/>
        <v>2.7699186479770752</v>
      </c>
      <c r="AL1300" s="7">
        <f t="shared" si="179"/>
        <v>-10.33</v>
      </c>
      <c r="AM1300" s="7">
        <f t="shared" si="180"/>
        <v>-5.69</v>
      </c>
    </row>
    <row r="1301" spans="1:39" x14ac:dyDescent="0.25">
      <c r="A1301" t="s">
        <v>513</v>
      </c>
      <c r="B1301" t="s">
        <v>266</v>
      </c>
      <c r="C1301" s="6">
        <v>40443</v>
      </c>
      <c r="D1301">
        <v>2</v>
      </c>
      <c r="E1301">
        <v>3</v>
      </c>
      <c r="F1301">
        <v>1.4</v>
      </c>
      <c r="G1301">
        <v>1</v>
      </c>
      <c r="H1301">
        <v>1</v>
      </c>
      <c r="I1301">
        <v>1</v>
      </c>
      <c r="J1301">
        <v>23</v>
      </c>
      <c r="K1301">
        <v>2301</v>
      </c>
      <c r="L1301">
        <v>48</v>
      </c>
      <c r="M1301">
        <v>0</v>
      </c>
      <c r="N1301">
        <v>20.3</v>
      </c>
      <c r="O1301">
        <v>0.84</v>
      </c>
      <c r="P1301">
        <v>12</v>
      </c>
      <c r="Q1301">
        <v>652</v>
      </c>
      <c r="R1301">
        <v>27</v>
      </c>
      <c r="S1301">
        <v>2000</v>
      </c>
      <c r="T1301">
        <v>10.92</v>
      </c>
      <c r="U1301">
        <v>0.71</v>
      </c>
      <c r="V1301">
        <v>15</v>
      </c>
      <c r="W1301">
        <v>311</v>
      </c>
      <c r="X1301">
        <v>15</v>
      </c>
      <c r="Y1301">
        <v>750</v>
      </c>
      <c r="Z1301">
        <v>6.18</v>
      </c>
      <c r="AB1301" t="s">
        <v>140</v>
      </c>
      <c r="AD1301">
        <f t="shared" si="174"/>
        <v>50</v>
      </c>
      <c r="AE1301">
        <f t="shared" si="175"/>
        <v>27</v>
      </c>
      <c r="AF1301">
        <f t="shared" si="176"/>
        <v>15</v>
      </c>
      <c r="AG1301" s="7">
        <f t="shared" si="177"/>
        <v>23.601295781965863</v>
      </c>
      <c r="AH1301" s="7"/>
      <c r="AI1301" s="7"/>
      <c r="AJ1301" s="7"/>
      <c r="AK1301" s="7">
        <f t="shared" si="178"/>
        <v>3.3012957819658624</v>
      </c>
      <c r="AL1301" s="7">
        <f t="shared" si="179"/>
        <v>-10.92</v>
      </c>
      <c r="AM1301" s="7">
        <f t="shared" si="180"/>
        <v>-6.18</v>
      </c>
    </row>
    <row r="1302" spans="1:39" x14ac:dyDescent="0.25">
      <c r="A1302" t="s">
        <v>513</v>
      </c>
      <c r="B1302" t="s">
        <v>266</v>
      </c>
      <c r="C1302" s="6">
        <v>40444</v>
      </c>
      <c r="D1302">
        <v>2</v>
      </c>
      <c r="E1302">
        <v>3</v>
      </c>
      <c r="F1302">
        <v>1.4</v>
      </c>
      <c r="G1302">
        <v>1</v>
      </c>
      <c r="H1302">
        <v>1</v>
      </c>
      <c r="I1302">
        <v>1</v>
      </c>
      <c r="J1302">
        <v>15</v>
      </c>
      <c r="K1302">
        <v>1934</v>
      </c>
      <c r="L1302">
        <v>43</v>
      </c>
      <c r="M1302">
        <v>0</v>
      </c>
      <c r="N1302">
        <v>18.55</v>
      </c>
      <c r="O1302">
        <v>0.84</v>
      </c>
      <c r="P1302">
        <v>14</v>
      </c>
      <c r="Q1302">
        <v>638</v>
      </c>
      <c r="R1302">
        <v>29</v>
      </c>
      <c r="S1302">
        <v>2000</v>
      </c>
      <c r="T1302">
        <v>11.51</v>
      </c>
      <c r="U1302">
        <v>0.71</v>
      </c>
      <c r="V1302">
        <v>17</v>
      </c>
      <c r="W1302">
        <v>320</v>
      </c>
      <c r="X1302">
        <v>16</v>
      </c>
      <c r="Y1302">
        <v>750</v>
      </c>
      <c r="Z1302">
        <v>6.43</v>
      </c>
      <c r="AB1302" t="s">
        <v>133</v>
      </c>
      <c r="AD1302">
        <f t="shared" si="174"/>
        <v>46</v>
      </c>
      <c r="AE1302">
        <f t="shared" si="175"/>
        <v>31</v>
      </c>
      <c r="AF1302">
        <f t="shared" si="176"/>
        <v>17</v>
      </c>
      <c r="AG1302" s="7">
        <f t="shared" si="177"/>
        <v>20.713818179811504</v>
      </c>
      <c r="AH1302" s="7"/>
      <c r="AI1302" s="7"/>
      <c r="AJ1302" s="7"/>
      <c r="AK1302" s="7">
        <f t="shared" si="178"/>
        <v>2.1638181798115035</v>
      </c>
      <c r="AL1302" s="7">
        <f t="shared" si="179"/>
        <v>-11.51</v>
      </c>
      <c r="AM1302" s="7">
        <f t="shared" si="180"/>
        <v>-6.43</v>
      </c>
    </row>
    <row r="1303" spans="1:39" x14ac:dyDescent="0.25">
      <c r="A1303" t="s">
        <v>513</v>
      </c>
      <c r="B1303" t="s">
        <v>266</v>
      </c>
      <c r="C1303" s="6">
        <v>40444</v>
      </c>
      <c r="D1303">
        <v>2</v>
      </c>
      <c r="E1303">
        <v>3</v>
      </c>
      <c r="F1303">
        <v>1.4</v>
      </c>
      <c r="G1303">
        <v>1</v>
      </c>
      <c r="H1303">
        <v>1</v>
      </c>
      <c r="I1303">
        <v>1</v>
      </c>
      <c r="J1303">
        <v>12</v>
      </c>
      <c r="K1303">
        <v>1818</v>
      </c>
      <c r="L1303">
        <v>41</v>
      </c>
      <c r="M1303">
        <v>0</v>
      </c>
      <c r="N1303">
        <v>17.850000000000001</v>
      </c>
      <c r="O1303">
        <v>0.84</v>
      </c>
      <c r="P1303">
        <v>17</v>
      </c>
      <c r="Q1303">
        <v>528</v>
      </c>
      <c r="R1303">
        <v>29</v>
      </c>
      <c r="S1303">
        <v>2000</v>
      </c>
      <c r="T1303">
        <v>11.51</v>
      </c>
      <c r="U1303">
        <v>0.71</v>
      </c>
      <c r="V1303">
        <v>12</v>
      </c>
      <c r="W1303">
        <v>346</v>
      </c>
      <c r="X1303">
        <v>12</v>
      </c>
      <c r="Y1303">
        <v>750</v>
      </c>
      <c r="Z1303">
        <v>5.44</v>
      </c>
      <c r="AA1303" t="s">
        <v>677</v>
      </c>
      <c r="AD1303">
        <f t="shared" si="174"/>
        <v>41</v>
      </c>
      <c r="AE1303">
        <f t="shared" si="175"/>
        <v>29</v>
      </c>
      <c r="AF1303">
        <f t="shared" si="176"/>
        <v>12</v>
      </c>
      <c r="AG1303" s="7">
        <f t="shared" si="177"/>
        <v>19.176648381802686</v>
      </c>
      <c r="AH1303" s="7"/>
      <c r="AI1303" s="7"/>
      <c r="AJ1303" s="7"/>
      <c r="AK1303" s="7">
        <f t="shared" si="178"/>
        <v>1.3266483818026842</v>
      </c>
      <c r="AL1303" s="7">
        <f t="shared" si="179"/>
        <v>-11.51</v>
      </c>
      <c r="AM1303" s="7">
        <f t="shared" si="180"/>
        <v>-5.44</v>
      </c>
    </row>
    <row r="1304" spans="1:39" x14ac:dyDescent="0.25">
      <c r="A1304" t="s">
        <v>513</v>
      </c>
      <c r="B1304" t="s">
        <v>266</v>
      </c>
      <c r="C1304" s="6">
        <v>40445</v>
      </c>
      <c r="D1304">
        <v>2</v>
      </c>
      <c r="E1304">
        <v>3</v>
      </c>
      <c r="F1304">
        <v>1.4</v>
      </c>
      <c r="G1304">
        <v>1</v>
      </c>
      <c r="H1304">
        <v>1</v>
      </c>
      <c r="I1304">
        <v>1</v>
      </c>
      <c r="J1304">
        <v>9</v>
      </c>
      <c r="K1304">
        <v>3330</v>
      </c>
      <c r="L1304">
        <v>15</v>
      </c>
      <c r="M1304">
        <v>0</v>
      </c>
      <c r="N1304">
        <v>8.75</v>
      </c>
      <c r="O1304">
        <v>0.84</v>
      </c>
      <c r="P1304">
        <v>5</v>
      </c>
      <c r="Q1304">
        <v>945</v>
      </c>
      <c r="R1304">
        <v>6</v>
      </c>
      <c r="S1304">
        <v>2000</v>
      </c>
      <c r="T1304">
        <v>4.72</v>
      </c>
      <c r="U1304">
        <v>0.71</v>
      </c>
      <c r="V1304">
        <v>1</v>
      </c>
      <c r="W1304">
        <v>201</v>
      </c>
      <c r="X1304">
        <v>1</v>
      </c>
      <c r="Y1304">
        <v>750</v>
      </c>
      <c r="Z1304">
        <v>0</v>
      </c>
      <c r="AB1304" t="s">
        <v>38</v>
      </c>
      <c r="AD1304">
        <f t="shared" si="174"/>
        <v>15</v>
      </c>
      <c r="AE1304">
        <f t="shared" si="175"/>
        <v>6</v>
      </c>
      <c r="AF1304">
        <f t="shared" si="176"/>
        <v>1</v>
      </c>
      <c r="AG1304" s="7">
        <f t="shared" si="177"/>
        <v>19.562479511300186</v>
      </c>
      <c r="AH1304" s="7"/>
      <c r="AI1304" s="7"/>
      <c r="AJ1304" s="7"/>
      <c r="AK1304" s="7">
        <f t="shared" si="178"/>
        <v>10.812479511300186</v>
      </c>
      <c r="AL1304" s="7">
        <f t="shared" si="179"/>
        <v>-4.72</v>
      </c>
      <c r="AM1304" s="7">
        <f t="shared" si="180"/>
        <v>0</v>
      </c>
    </row>
    <row r="1305" spans="1:39" x14ac:dyDescent="0.25">
      <c r="A1305" t="s">
        <v>513</v>
      </c>
      <c r="B1305" t="s">
        <v>266</v>
      </c>
      <c r="C1305" s="6">
        <v>40445</v>
      </c>
      <c r="D1305">
        <v>2</v>
      </c>
      <c r="E1305">
        <v>1</v>
      </c>
      <c r="F1305">
        <v>1.4</v>
      </c>
      <c r="G1305">
        <v>1</v>
      </c>
      <c r="H1305">
        <v>1</v>
      </c>
      <c r="I1305">
        <v>1</v>
      </c>
      <c r="J1305">
        <v>14</v>
      </c>
      <c r="K1305">
        <v>3754</v>
      </c>
      <c r="L1305">
        <v>73</v>
      </c>
      <c r="M1305">
        <v>0</v>
      </c>
      <c r="N1305">
        <v>26.49</v>
      </c>
      <c r="O1305">
        <v>0</v>
      </c>
      <c r="P1305">
        <v>0</v>
      </c>
      <c r="Q1305">
        <v>0</v>
      </c>
      <c r="R1305">
        <v>0</v>
      </c>
      <c r="S1305">
        <v>0</v>
      </c>
      <c r="T1305">
        <v>0</v>
      </c>
      <c r="U1305">
        <v>0</v>
      </c>
      <c r="V1305">
        <v>0</v>
      </c>
      <c r="W1305">
        <v>0</v>
      </c>
      <c r="X1305">
        <v>0</v>
      </c>
      <c r="Y1305">
        <v>0</v>
      </c>
      <c r="Z1305">
        <v>0</v>
      </c>
      <c r="AA1305" t="s">
        <v>1285</v>
      </c>
      <c r="AD1305">
        <f t="shared" si="174"/>
        <v>14</v>
      </c>
      <c r="AE1305">
        <f t="shared" si="175"/>
        <v>0</v>
      </c>
      <c r="AF1305">
        <f t="shared" si="176"/>
        <v>0</v>
      </c>
      <c r="AG1305" s="7">
        <f t="shared" si="177"/>
        <v>20.368842453495585</v>
      </c>
      <c r="AH1305" s="7"/>
      <c r="AI1305" s="7"/>
      <c r="AJ1305" s="7"/>
      <c r="AK1305" s="7">
        <f t="shared" si="178"/>
        <v>-6.1211575465044135</v>
      </c>
      <c r="AL1305" s="7">
        <f t="shared" si="179"/>
        <v>0</v>
      </c>
      <c r="AM1305" s="7">
        <f t="shared" si="180"/>
        <v>0</v>
      </c>
    </row>
    <row r="1306" spans="1:39" x14ac:dyDescent="0.25">
      <c r="A1306" t="s">
        <v>513</v>
      </c>
      <c r="B1306" t="s">
        <v>266</v>
      </c>
      <c r="C1306" s="6">
        <v>40445</v>
      </c>
      <c r="D1306">
        <v>2</v>
      </c>
      <c r="E1306">
        <v>1</v>
      </c>
      <c r="F1306">
        <v>1.4</v>
      </c>
      <c r="G1306">
        <v>1</v>
      </c>
      <c r="H1306">
        <v>1</v>
      </c>
      <c r="I1306">
        <v>0.82</v>
      </c>
      <c r="J1306">
        <v>8</v>
      </c>
      <c r="K1306">
        <v>1521</v>
      </c>
      <c r="L1306">
        <v>51</v>
      </c>
      <c r="M1306">
        <v>0</v>
      </c>
      <c r="N1306">
        <v>17.45</v>
      </c>
      <c r="O1306">
        <v>0</v>
      </c>
      <c r="P1306">
        <v>0</v>
      </c>
      <c r="Q1306">
        <v>0</v>
      </c>
      <c r="R1306">
        <v>0</v>
      </c>
      <c r="S1306">
        <v>0</v>
      </c>
      <c r="T1306">
        <v>0</v>
      </c>
      <c r="U1306">
        <v>0</v>
      </c>
      <c r="V1306">
        <v>0</v>
      </c>
      <c r="W1306">
        <v>0</v>
      </c>
      <c r="X1306">
        <v>0</v>
      </c>
      <c r="Y1306">
        <v>0</v>
      </c>
      <c r="Z1306">
        <v>0</v>
      </c>
      <c r="AA1306" t="s">
        <v>1286</v>
      </c>
      <c r="AD1306">
        <f t="shared" si="174"/>
        <v>8</v>
      </c>
      <c r="AE1306">
        <f t="shared" si="175"/>
        <v>0</v>
      </c>
      <c r="AF1306">
        <f t="shared" si="176"/>
        <v>0</v>
      </c>
      <c r="AG1306" s="7">
        <f t="shared" si="177"/>
        <v>12.139685064033584</v>
      </c>
      <c r="AH1306" s="7"/>
      <c r="AI1306" s="7"/>
      <c r="AJ1306" s="7"/>
      <c r="AK1306" s="7">
        <f t="shared" si="178"/>
        <v>-5.3103149359664155</v>
      </c>
      <c r="AL1306" s="7">
        <f t="shared" si="179"/>
        <v>0</v>
      </c>
      <c r="AM1306" s="7">
        <f t="shared" si="180"/>
        <v>0</v>
      </c>
    </row>
    <row r="1307" spans="1:39" x14ac:dyDescent="0.25">
      <c r="A1307" t="s">
        <v>513</v>
      </c>
      <c r="B1307" t="s">
        <v>266</v>
      </c>
      <c r="C1307" s="6">
        <v>40445</v>
      </c>
      <c r="D1307">
        <v>2</v>
      </c>
      <c r="E1307">
        <v>1</v>
      </c>
      <c r="F1307">
        <v>1.4</v>
      </c>
      <c r="G1307">
        <v>1</v>
      </c>
      <c r="H1307">
        <v>1</v>
      </c>
      <c r="I1307">
        <v>0.77</v>
      </c>
      <c r="J1307">
        <v>8</v>
      </c>
      <c r="K1307">
        <v>999</v>
      </c>
      <c r="L1307">
        <v>35</v>
      </c>
      <c r="M1307">
        <v>0</v>
      </c>
      <c r="N1307">
        <v>12.1</v>
      </c>
      <c r="O1307">
        <v>0</v>
      </c>
      <c r="P1307">
        <v>0</v>
      </c>
      <c r="Q1307">
        <v>0</v>
      </c>
      <c r="R1307">
        <v>0</v>
      </c>
      <c r="S1307">
        <v>0</v>
      </c>
      <c r="T1307">
        <v>0</v>
      </c>
      <c r="U1307">
        <v>0</v>
      </c>
      <c r="V1307">
        <v>0</v>
      </c>
      <c r="W1307">
        <v>0</v>
      </c>
      <c r="X1307">
        <v>0</v>
      </c>
      <c r="Y1307">
        <v>0</v>
      </c>
      <c r="Z1307">
        <v>0</v>
      </c>
      <c r="AA1307" t="s">
        <v>1287</v>
      </c>
      <c r="AD1307">
        <f t="shared" si="174"/>
        <v>8</v>
      </c>
      <c r="AE1307">
        <f t="shared" si="175"/>
        <v>0</v>
      </c>
      <c r="AF1307">
        <f t="shared" si="176"/>
        <v>0</v>
      </c>
      <c r="AG1307" s="7">
        <f t="shared" si="177"/>
        <v>9.4296947930369122</v>
      </c>
      <c r="AH1307" s="7"/>
      <c r="AI1307" s="7"/>
      <c r="AJ1307" s="7"/>
      <c r="AK1307" s="7">
        <f t="shared" si="178"/>
        <v>-2.6703052069630875</v>
      </c>
      <c r="AL1307" s="7">
        <f t="shared" si="179"/>
        <v>0</v>
      </c>
      <c r="AM1307" s="7">
        <f t="shared" si="180"/>
        <v>0</v>
      </c>
    </row>
    <row r="1308" spans="1:39" x14ac:dyDescent="0.25">
      <c r="A1308" t="s">
        <v>513</v>
      </c>
      <c r="B1308" t="s">
        <v>266</v>
      </c>
      <c r="C1308" s="6">
        <v>40445</v>
      </c>
      <c r="D1308">
        <v>2</v>
      </c>
      <c r="E1308">
        <v>1</v>
      </c>
      <c r="F1308">
        <v>1.4</v>
      </c>
      <c r="G1308">
        <v>1</v>
      </c>
      <c r="H1308">
        <v>1</v>
      </c>
      <c r="I1308">
        <v>0.73</v>
      </c>
      <c r="J1308">
        <v>8</v>
      </c>
      <c r="K1308">
        <v>785</v>
      </c>
      <c r="L1308">
        <v>33</v>
      </c>
      <c r="M1308">
        <v>0</v>
      </c>
      <c r="N1308">
        <v>10.91</v>
      </c>
      <c r="O1308">
        <v>0</v>
      </c>
      <c r="P1308">
        <v>0</v>
      </c>
      <c r="Q1308">
        <v>0</v>
      </c>
      <c r="R1308">
        <v>0</v>
      </c>
      <c r="S1308">
        <v>0</v>
      </c>
      <c r="T1308">
        <v>0</v>
      </c>
      <c r="U1308">
        <v>0</v>
      </c>
      <c r="V1308">
        <v>0</v>
      </c>
      <c r="W1308">
        <v>0</v>
      </c>
      <c r="X1308">
        <v>0</v>
      </c>
      <c r="Y1308">
        <v>0</v>
      </c>
      <c r="Z1308">
        <v>0</v>
      </c>
      <c r="AA1308" t="s">
        <v>1288</v>
      </c>
      <c r="AD1308">
        <f t="shared" si="174"/>
        <v>8</v>
      </c>
      <c r="AE1308">
        <f t="shared" si="175"/>
        <v>0</v>
      </c>
      <c r="AF1308">
        <f t="shared" si="176"/>
        <v>0</v>
      </c>
      <c r="AG1308" s="7">
        <f t="shared" si="177"/>
        <v>7.9952608562056353</v>
      </c>
      <c r="AH1308" s="7"/>
      <c r="AI1308" s="7"/>
      <c r="AJ1308" s="7"/>
      <c r="AK1308" s="7">
        <f t="shared" si="178"/>
        <v>-2.9147391437943648</v>
      </c>
      <c r="AL1308" s="7">
        <f t="shared" si="179"/>
        <v>0</v>
      </c>
      <c r="AM1308" s="7">
        <f t="shared" si="180"/>
        <v>0</v>
      </c>
    </row>
    <row r="1309" spans="1:39" x14ac:dyDescent="0.25">
      <c r="A1309" t="s">
        <v>513</v>
      </c>
      <c r="B1309" t="s">
        <v>266</v>
      </c>
      <c r="C1309" s="6">
        <v>40445</v>
      </c>
      <c r="D1309">
        <v>2</v>
      </c>
      <c r="E1309">
        <v>1</v>
      </c>
      <c r="F1309">
        <v>1.4</v>
      </c>
      <c r="G1309">
        <v>1</v>
      </c>
      <c r="H1309">
        <v>1</v>
      </c>
      <c r="I1309">
        <v>0.7</v>
      </c>
      <c r="J1309">
        <v>8</v>
      </c>
      <c r="K1309">
        <v>681</v>
      </c>
      <c r="L1309">
        <v>30</v>
      </c>
      <c r="M1309">
        <v>0</v>
      </c>
      <c r="N1309">
        <v>9.81</v>
      </c>
      <c r="O1309">
        <v>0</v>
      </c>
      <c r="P1309">
        <v>0</v>
      </c>
      <c r="Q1309">
        <v>0</v>
      </c>
      <c r="R1309">
        <v>0</v>
      </c>
      <c r="S1309">
        <v>0</v>
      </c>
      <c r="T1309">
        <v>0</v>
      </c>
      <c r="U1309">
        <v>0</v>
      </c>
      <c r="V1309">
        <v>0</v>
      </c>
      <c r="W1309">
        <v>0</v>
      </c>
      <c r="X1309">
        <v>0</v>
      </c>
      <c r="Y1309">
        <v>0</v>
      </c>
      <c r="Z1309">
        <v>0</v>
      </c>
      <c r="AA1309" t="s">
        <v>1289</v>
      </c>
      <c r="AD1309">
        <f t="shared" si="174"/>
        <v>8</v>
      </c>
      <c r="AE1309">
        <f t="shared" si="175"/>
        <v>0</v>
      </c>
      <c r="AF1309">
        <f t="shared" si="176"/>
        <v>0</v>
      </c>
      <c r="AG1309" s="7">
        <f t="shared" si="177"/>
        <v>7.1897611638475354</v>
      </c>
      <c r="AH1309" s="7"/>
      <c r="AI1309" s="7"/>
      <c r="AJ1309" s="7"/>
      <c r="AK1309" s="7">
        <f t="shared" si="178"/>
        <v>-2.6202388361524651</v>
      </c>
      <c r="AL1309" s="7">
        <f t="shared" si="179"/>
        <v>0</v>
      </c>
      <c r="AM1309" s="7">
        <f t="shared" si="180"/>
        <v>0</v>
      </c>
    </row>
    <row r="1310" spans="1:39" x14ac:dyDescent="0.25">
      <c r="A1310" t="s">
        <v>513</v>
      </c>
      <c r="B1310" t="s">
        <v>266</v>
      </c>
      <c r="C1310" s="6">
        <v>40445</v>
      </c>
      <c r="D1310">
        <v>2</v>
      </c>
      <c r="E1310">
        <v>1</v>
      </c>
      <c r="F1310">
        <v>1.4</v>
      </c>
      <c r="G1310">
        <v>1</v>
      </c>
      <c r="H1310">
        <v>1</v>
      </c>
      <c r="I1310">
        <v>0.68</v>
      </c>
      <c r="J1310">
        <v>8</v>
      </c>
      <c r="K1310">
        <v>596</v>
      </c>
      <c r="L1310">
        <v>27</v>
      </c>
      <c r="M1310">
        <v>0</v>
      </c>
      <c r="N1310">
        <v>8.85</v>
      </c>
      <c r="O1310">
        <v>0</v>
      </c>
      <c r="P1310">
        <v>0</v>
      </c>
      <c r="Q1310">
        <v>0</v>
      </c>
      <c r="R1310">
        <v>0</v>
      </c>
      <c r="S1310">
        <v>0</v>
      </c>
      <c r="T1310">
        <v>0</v>
      </c>
      <c r="U1310">
        <v>0</v>
      </c>
      <c r="V1310">
        <v>0</v>
      </c>
      <c r="W1310">
        <v>0</v>
      </c>
      <c r="X1310">
        <v>0</v>
      </c>
      <c r="Y1310">
        <v>0</v>
      </c>
      <c r="Z1310">
        <v>0</v>
      </c>
      <c r="AA1310" t="s">
        <v>1290</v>
      </c>
      <c r="AD1310">
        <f t="shared" si="174"/>
        <v>8</v>
      </c>
      <c r="AE1310">
        <f t="shared" si="175"/>
        <v>0</v>
      </c>
      <c r="AF1310">
        <f t="shared" si="176"/>
        <v>0</v>
      </c>
      <c r="AG1310" s="7">
        <f t="shared" si="177"/>
        <v>6.4608506824455576</v>
      </c>
      <c r="AH1310" s="7"/>
      <c r="AI1310" s="7"/>
      <c r="AJ1310" s="7"/>
      <c r="AK1310" s="7">
        <f t="shared" si="178"/>
        <v>-2.389149317554442</v>
      </c>
      <c r="AL1310" s="7">
        <f t="shared" si="179"/>
        <v>0</v>
      </c>
      <c r="AM1310" s="7">
        <f t="shared" si="180"/>
        <v>0</v>
      </c>
    </row>
    <row r="1311" spans="1:39" x14ac:dyDescent="0.25">
      <c r="A1311" t="s">
        <v>513</v>
      </c>
      <c r="B1311" t="s">
        <v>266</v>
      </c>
      <c r="C1311" s="6">
        <v>40445</v>
      </c>
      <c r="D1311">
        <v>2</v>
      </c>
      <c r="E1311">
        <v>1</v>
      </c>
      <c r="F1311">
        <v>1.4</v>
      </c>
      <c r="G1311">
        <v>1</v>
      </c>
      <c r="H1311">
        <v>1</v>
      </c>
      <c r="I1311">
        <v>0.66</v>
      </c>
      <c r="J1311">
        <v>8</v>
      </c>
      <c r="K1311">
        <v>500</v>
      </c>
      <c r="L1311">
        <v>25</v>
      </c>
      <c r="M1311">
        <v>0</v>
      </c>
      <c r="N1311">
        <v>8.1</v>
      </c>
      <c r="O1311">
        <v>0</v>
      </c>
      <c r="P1311">
        <v>0</v>
      </c>
      <c r="Q1311">
        <v>0</v>
      </c>
      <c r="R1311">
        <v>0</v>
      </c>
      <c r="S1311">
        <v>0</v>
      </c>
      <c r="T1311">
        <v>0</v>
      </c>
      <c r="U1311">
        <v>0</v>
      </c>
      <c r="V1311">
        <v>0</v>
      </c>
      <c r="W1311">
        <v>0</v>
      </c>
      <c r="X1311">
        <v>0</v>
      </c>
      <c r="Y1311">
        <v>0</v>
      </c>
      <c r="Z1311">
        <v>0</v>
      </c>
      <c r="AA1311" t="s">
        <v>1291</v>
      </c>
      <c r="AD1311">
        <f t="shared" si="174"/>
        <v>8</v>
      </c>
      <c r="AE1311">
        <f t="shared" si="175"/>
        <v>0</v>
      </c>
      <c r="AF1311">
        <f t="shared" si="176"/>
        <v>0</v>
      </c>
      <c r="AG1311" s="7">
        <f t="shared" si="177"/>
        <v>5.5395758971939513</v>
      </c>
      <c r="AH1311" s="7"/>
      <c r="AI1311" s="7"/>
      <c r="AJ1311" s="7"/>
      <c r="AK1311" s="7">
        <f t="shared" si="178"/>
        <v>-2.5604241028060484</v>
      </c>
      <c r="AL1311" s="7">
        <f t="shared" si="179"/>
        <v>0</v>
      </c>
      <c r="AM1311" s="7">
        <f t="shared" si="180"/>
        <v>0</v>
      </c>
    </row>
    <row r="1312" spans="1:39" x14ac:dyDescent="0.25">
      <c r="A1312" t="s">
        <v>513</v>
      </c>
      <c r="B1312" t="s">
        <v>266</v>
      </c>
      <c r="C1312" s="6">
        <v>40445</v>
      </c>
      <c r="D1312">
        <v>2</v>
      </c>
      <c r="E1312">
        <v>1</v>
      </c>
      <c r="F1312">
        <v>1.4</v>
      </c>
      <c r="G1312">
        <v>1</v>
      </c>
      <c r="H1312">
        <v>1</v>
      </c>
      <c r="I1312">
        <v>0.64</v>
      </c>
      <c r="J1312">
        <v>8</v>
      </c>
      <c r="K1312">
        <v>449</v>
      </c>
      <c r="L1312">
        <v>22</v>
      </c>
      <c r="M1312">
        <v>0</v>
      </c>
      <c r="N1312">
        <v>7.21</v>
      </c>
      <c r="O1312">
        <v>0</v>
      </c>
      <c r="P1312">
        <v>0</v>
      </c>
      <c r="Q1312">
        <v>0</v>
      </c>
      <c r="R1312">
        <v>0</v>
      </c>
      <c r="S1312">
        <v>0</v>
      </c>
      <c r="T1312">
        <v>0</v>
      </c>
      <c r="U1312">
        <v>0</v>
      </c>
      <c r="V1312">
        <v>0</v>
      </c>
      <c r="W1312">
        <v>0</v>
      </c>
      <c r="X1312">
        <v>0</v>
      </c>
      <c r="Y1312">
        <v>0</v>
      </c>
      <c r="Z1312">
        <v>0</v>
      </c>
      <c r="AA1312" t="s">
        <v>1292</v>
      </c>
      <c r="AD1312">
        <f t="shared" si="174"/>
        <v>8</v>
      </c>
      <c r="AE1312">
        <f t="shared" si="175"/>
        <v>0</v>
      </c>
      <c r="AF1312">
        <f t="shared" si="176"/>
        <v>0</v>
      </c>
      <c r="AG1312" s="7">
        <f t="shared" si="177"/>
        <v>4.9968390762677366</v>
      </c>
      <c r="AH1312" s="7"/>
      <c r="AI1312" s="7"/>
      <c r="AJ1312" s="7"/>
      <c r="AK1312" s="7">
        <f t="shared" si="178"/>
        <v>-2.2131609237322634</v>
      </c>
      <c r="AL1312" s="7">
        <f t="shared" si="179"/>
        <v>0</v>
      </c>
      <c r="AM1312" s="7">
        <f t="shared" si="180"/>
        <v>0</v>
      </c>
    </row>
    <row r="1313" spans="1:39" x14ac:dyDescent="0.25">
      <c r="A1313" t="s">
        <v>513</v>
      </c>
      <c r="B1313" t="s">
        <v>266</v>
      </c>
      <c r="C1313" s="6">
        <v>40445</v>
      </c>
      <c r="D1313">
        <v>2</v>
      </c>
      <c r="E1313">
        <v>1</v>
      </c>
      <c r="F1313">
        <v>1.4</v>
      </c>
      <c r="G1313">
        <v>1</v>
      </c>
      <c r="H1313">
        <v>1</v>
      </c>
      <c r="I1313">
        <v>0.64</v>
      </c>
      <c r="J1313">
        <v>8</v>
      </c>
      <c r="K1313">
        <v>388</v>
      </c>
      <c r="L1313">
        <v>19</v>
      </c>
      <c r="M1313">
        <v>0</v>
      </c>
      <c r="N1313">
        <v>6.5</v>
      </c>
      <c r="O1313">
        <v>0</v>
      </c>
      <c r="P1313">
        <v>0</v>
      </c>
      <c r="Q1313">
        <v>0</v>
      </c>
      <c r="R1313">
        <v>0</v>
      </c>
      <c r="S1313">
        <v>0</v>
      </c>
      <c r="T1313">
        <v>0</v>
      </c>
      <c r="U1313">
        <v>0</v>
      </c>
      <c r="V1313">
        <v>0</v>
      </c>
      <c r="W1313">
        <v>0</v>
      </c>
      <c r="X1313">
        <v>0</v>
      </c>
      <c r="Y1313">
        <v>0</v>
      </c>
      <c r="Z1313">
        <v>0</v>
      </c>
      <c r="AA1313" t="s">
        <v>1293</v>
      </c>
      <c r="AD1313">
        <f t="shared" si="174"/>
        <v>8</v>
      </c>
      <c r="AE1313">
        <f t="shared" si="175"/>
        <v>0</v>
      </c>
      <c r="AF1313">
        <f t="shared" si="176"/>
        <v>0</v>
      </c>
      <c r="AG1313" s="7">
        <f t="shared" si="177"/>
        <v>4.2861010550633623</v>
      </c>
      <c r="AH1313" s="7"/>
      <c r="AI1313" s="7"/>
      <c r="AJ1313" s="7"/>
      <c r="AK1313" s="7">
        <f t="shared" si="178"/>
        <v>-2.2138989449366377</v>
      </c>
      <c r="AL1313" s="7">
        <f t="shared" si="179"/>
        <v>0</v>
      </c>
      <c r="AM1313" s="7">
        <f t="shared" si="180"/>
        <v>0</v>
      </c>
    </row>
    <row r="1314" spans="1:39" x14ac:dyDescent="0.25">
      <c r="A1314" t="s">
        <v>513</v>
      </c>
      <c r="B1314" t="s">
        <v>266</v>
      </c>
      <c r="C1314" s="6">
        <v>40445</v>
      </c>
      <c r="D1314">
        <v>2</v>
      </c>
      <c r="E1314">
        <v>1</v>
      </c>
      <c r="F1314">
        <v>1.4</v>
      </c>
      <c r="G1314">
        <v>1</v>
      </c>
      <c r="H1314">
        <v>1</v>
      </c>
      <c r="I1314">
        <v>0.63</v>
      </c>
      <c r="J1314">
        <v>8</v>
      </c>
      <c r="K1314">
        <v>343</v>
      </c>
      <c r="L1314">
        <v>17</v>
      </c>
      <c r="M1314">
        <v>0</v>
      </c>
      <c r="N1314">
        <v>5.91</v>
      </c>
      <c r="O1314">
        <v>0</v>
      </c>
      <c r="P1314">
        <v>0</v>
      </c>
      <c r="Q1314">
        <v>0</v>
      </c>
      <c r="R1314">
        <v>0</v>
      </c>
      <c r="S1314">
        <v>0</v>
      </c>
      <c r="T1314">
        <v>0</v>
      </c>
      <c r="U1314">
        <v>0</v>
      </c>
      <c r="V1314">
        <v>0</v>
      </c>
      <c r="W1314">
        <v>0</v>
      </c>
      <c r="X1314">
        <v>0</v>
      </c>
      <c r="Y1314">
        <v>0</v>
      </c>
      <c r="Z1314">
        <v>0</v>
      </c>
      <c r="AA1314" t="s">
        <v>1184</v>
      </c>
      <c r="AD1314">
        <f t="shared" si="174"/>
        <v>8</v>
      </c>
      <c r="AE1314">
        <f t="shared" si="175"/>
        <v>0</v>
      </c>
      <c r="AF1314">
        <f t="shared" si="176"/>
        <v>0</v>
      </c>
      <c r="AG1314" s="7">
        <f t="shared" si="177"/>
        <v>3.7089602188084325</v>
      </c>
      <c r="AH1314" s="7"/>
      <c r="AI1314" s="7"/>
      <c r="AJ1314" s="7"/>
      <c r="AK1314" s="7">
        <f t="shared" si="178"/>
        <v>-2.2010397811915676</v>
      </c>
      <c r="AL1314" s="7">
        <f t="shared" si="179"/>
        <v>0</v>
      </c>
      <c r="AM1314" s="7">
        <f t="shared" si="180"/>
        <v>0</v>
      </c>
    </row>
    <row r="1315" spans="1:39" x14ac:dyDescent="0.25">
      <c r="A1315" t="s">
        <v>513</v>
      </c>
      <c r="B1315" t="s">
        <v>266</v>
      </c>
      <c r="C1315" s="6">
        <v>40445</v>
      </c>
      <c r="D1315">
        <v>2</v>
      </c>
      <c r="E1315">
        <v>1</v>
      </c>
      <c r="F1315">
        <v>1.4</v>
      </c>
      <c r="G1315">
        <v>1</v>
      </c>
      <c r="H1315">
        <v>1</v>
      </c>
      <c r="I1315">
        <v>0.6</v>
      </c>
      <c r="J1315">
        <v>8</v>
      </c>
      <c r="K1315">
        <v>270</v>
      </c>
      <c r="L1315">
        <v>14</v>
      </c>
      <c r="M1315">
        <v>0</v>
      </c>
      <c r="N1315">
        <v>5.04</v>
      </c>
      <c r="O1315">
        <v>0</v>
      </c>
      <c r="P1315">
        <v>0</v>
      </c>
      <c r="Q1315">
        <v>0</v>
      </c>
      <c r="R1315">
        <v>0</v>
      </c>
      <c r="S1315">
        <v>0</v>
      </c>
      <c r="T1315">
        <v>0</v>
      </c>
      <c r="U1315">
        <v>0</v>
      </c>
      <c r="V1315">
        <v>0</v>
      </c>
      <c r="W1315">
        <v>0</v>
      </c>
      <c r="X1315">
        <v>0</v>
      </c>
      <c r="Y1315">
        <v>0</v>
      </c>
      <c r="Z1315">
        <v>0</v>
      </c>
      <c r="AA1315" t="s">
        <v>1185</v>
      </c>
      <c r="AD1315">
        <f t="shared" si="174"/>
        <v>8</v>
      </c>
      <c r="AE1315">
        <f t="shared" si="175"/>
        <v>0</v>
      </c>
      <c r="AF1315">
        <f t="shared" si="176"/>
        <v>0</v>
      </c>
      <c r="AG1315" s="7">
        <f t="shared" si="177"/>
        <v>2.6473219319377872</v>
      </c>
      <c r="AH1315" s="7"/>
      <c r="AI1315" s="7"/>
      <c r="AJ1315" s="7"/>
      <c r="AK1315" s="7">
        <f t="shared" si="178"/>
        <v>-2.3926780680622128</v>
      </c>
      <c r="AL1315" s="7">
        <f t="shared" si="179"/>
        <v>0</v>
      </c>
      <c r="AM1315" s="7">
        <f t="shared" si="180"/>
        <v>0</v>
      </c>
    </row>
    <row r="1316" spans="1:39" x14ac:dyDescent="0.25">
      <c r="A1316" t="s">
        <v>513</v>
      </c>
      <c r="B1316" t="s">
        <v>266</v>
      </c>
      <c r="C1316" s="6">
        <v>40445</v>
      </c>
      <c r="D1316">
        <v>2</v>
      </c>
      <c r="E1316">
        <v>1</v>
      </c>
      <c r="F1316">
        <v>1.4</v>
      </c>
      <c r="G1316">
        <v>1</v>
      </c>
      <c r="H1316">
        <v>1</v>
      </c>
      <c r="I1316">
        <v>0.59</v>
      </c>
      <c r="J1316">
        <v>8</v>
      </c>
      <c r="K1316">
        <v>216</v>
      </c>
      <c r="L1316">
        <v>11</v>
      </c>
      <c r="M1316">
        <v>0</v>
      </c>
      <c r="N1316">
        <v>4.32</v>
      </c>
      <c r="O1316">
        <v>0</v>
      </c>
      <c r="P1316">
        <v>0</v>
      </c>
      <c r="Q1316">
        <v>0</v>
      </c>
      <c r="R1316">
        <v>0</v>
      </c>
      <c r="S1316">
        <v>0</v>
      </c>
      <c r="T1316">
        <v>0</v>
      </c>
      <c r="U1316">
        <v>0</v>
      </c>
      <c r="V1316">
        <v>0</v>
      </c>
      <c r="W1316">
        <v>0</v>
      </c>
      <c r="X1316">
        <v>0</v>
      </c>
      <c r="Y1316">
        <v>0</v>
      </c>
      <c r="Z1316">
        <v>0</v>
      </c>
      <c r="AA1316" t="s">
        <v>1186</v>
      </c>
      <c r="AD1316">
        <f t="shared" si="174"/>
        <v>8</v>
      </c>
      <c r="AE1316">
        <f t="shared" si="175"/>
        <v>0</v>
      </c>
      <c r="AF1316">
        <f t="shared" si="176"/>
        <v>0</v>
      </c>
      <c r="AG1316" s="7">
        <f t="shared" si="177"/>
        <v>2.2800000000000002</v>
      </c>
      <c r="AH1316" s="7"/>
      <c r="AI1316" s="7"/>
      <c r="AJ1316" s="7"/>
      <c r="AK1316" s="7">
        <f t="shared" si="178"/>
        <v>-2.04</v>
      </c>
      <c r="AL1316" s="7">
        <f t="shared" si="179"/>
        <v>0</v>
      </c>
      <c r="AM1316" s="7">
        <f t="shared" si="180"/>
        <v>0</v>
      </c>
    </row>
    <row r="1317" spans="1:39" x14ac:dyDescent="0.25">
      <c r="A1317" t="s">
        <v>513</v>
      </c>
      <c r="B1317" t="s">
        <v>266</v>
      </c>
      <c r="C1317" s="6">
        <v>40445</v>
      </c>
      <c r="D1317">
        <v>2</v>
      </c>
      <c r="E1317">
        <v>1</v>
      </c>
      <c r="F1317">
        <v>1.4</v>
      </c>
      <c r="G1317">
        <v>1</v>
      </c>
      <c r="H1317">
        <v>1</v>
      </c>
      <c r="I1317">
        <v>0.56000000000000005</v>
      </c>
      <c r="J1317">
        <v>10</v>
      </c>
      <c r="K1317">
        <v>140</v>
      </c>
      <c r="L1317">
        <v>10</v>
      </c>
      <c r="M1317">
        <v>0</v>
      </c>
      <c r="N1317">
        <v>3.92</v>
      </c>
      <c r="O1317">
        <v>0</v>
      </c>
      <c r="P1317">
        <v>0</v>
      </c>
      <c r="Q1317">
        <v>0</v>
      </c>
      <c r="R1317">
        <v>0</v>
      </c>
      <c r="S1317">
        <v>0</v>
      </c>
      <c r="T1317">
        <v>0</v>
      </c>
      <c r="U1317">
        <v>0</v>
      </c>
      <c r="V1317">
        <v>0</v>
      </c>
      <c r="W1317">
        <v>0</v>
      </c>
      <c r="X1317">
        <v>0</v>
      </c>
      <c r="Y1317">
        <v>0</v>
      </c>
      <c r="Z1317">
        <v>0</v>
      </c>
      <c r="AA1317" t="s">
        <v>1187</v>
      </c>
      <c r="AD1317">
        <f t="shared" si="174"/>
        <v>10</v>
      </c>
      <c r="AE1317">
        <f t="shared" si="175"/>
        <v>0</v>
      </c>
      <c r="AF1317">
        <f t="shared" si="176"/>
        <v>0</v>
      </c>
      <c r="AG1317" s="7">
        <f t="shared" si="177"/>
        <v>2.34</v>
      </c>
      <c r="AH1317" s="7"/>
      <c r="AI1317" s="7"/>
      <c r="AJ1317" s="7"/>
      <c r="AK1317" s="7">
        <f t="shared" si="178"/>
        <v>-1.58</v>
      </c>
      <c r="AL1317" s="7">
        <f t="shared" si="179"/>
        <v>0</v>
      </c>
      <c r="AM1317" s="7">
        <f t="shared" si="180"/>
        <v>0</v>
      </c>
    </row>
    <row r="1318" spans="1:39" x14ac:dyDescent="0.25">
      <c r="A1318" t="s">
        <v>513</v>
      </c>
      <c r="B1318" t="s">
        <v>266</v>
      </c>
      <c r="C1318" s="6">
        <v>40446</v>
      </c>
      <c r="D1318">
        <v>2</v>
      </c>
      <c r="E1318">
        <v>3</v>
      </c>
      <c r="F1318">
        <v>1.4</v>
      </c>
      <c r="G1318">
        <v>1</v>
      </c>
      <c r="H1318">
        <v>1</v>
      </c>
      <c r="I1318">
        <v>0.71</v>
      </c>
      <c r="J1318">
        <v>23</v>
      </c>
      <c r="K1318">
        <v>290</v>
      </c>
      <c r="L1318">
        <v>39</v>
      </c>
      <c r="M1318">
        <v>750</v>
      </c>
      <c r="N1318">
        <v>12.12</v>
      </c>
      <c r="O1318">
        <v>0.61</v>
      </c>
      <c r="P1318">
        <v>13</v>
      </c>
      <c r="Q1318">
        <v>168</v>
      </c>
      <c r="R1318">
        <v>17</v>
      </c>
      <c r="S1318">
        <v>300</v>
      </c>
      <c r="T1318">
        <v>5.72</v>
      </c>
      <c r="U1318">
        <v>0.51</v>
      </c>
      <c r="V1318">
        <v>4</v>
      </c>
      <c r="W1318">
        <v>49</v>
      </c>
      <c r="X1318">
        <v>4</v>
      </c>
      <c r="Y1318">
        <v>100</v>
      </c>
      <c r="Z1318">
        <v>2.5</v>
      </c>
      <c r="AB1318" t="s">
        <v>514</v>
      </c>
      <c r="AD1318">
        <f t="shared" si="174"/>
        <v>40</v>
      </c>
      <c r="AE1318">
        <f t="shared" si="175"/>
        <v>17</v>
      </c>
      <c r="AF1318">
        <f t="shared" si="176"/>
        <v>4</v>
      </c>
      <c r="AG1318" s="7">
        <f t="shared" si="177"/>
        <v>4.2010626488931733</v>
      </c>
      <c r="AH1318" s="7"/>
      <c r="AI1318" s="7"/>
      <c r="AJ1318" s="7"/>
      <c r="AK1318" s="7">
        <f t="shared" si="178"/>
        <v>-7.918937351106826</v>
      </c>
      <c r="AL1318" s="7">
        <f t="shared" si="179"/>
        <v>-5.72</v>
      </c>
      <c r="AM1318" s="7">
        <f t="shared" si="180"/>
        <v>-2.5</v>
      </c>
    </row>
    <row r="1319" spans="1:39" x14ac:dyDescent="0.25">
      <c r="A1319" t="s">
        <v>513</v>
      </c>
      <c r="B1319" t="s">
        <v>266</v>
      </c>
      <c r="C1319" s="6">
        <v>40446</v>
      </c>
      <c r="D1319">
        <v>2</v>
      </c>
      <c r="E1319">
        <v>3</v>
      </c>
      <c r="F1319">
        <v>1.4</v>
      </c>
      <c r="G1319">
        <v>1</v>
      </c>
      <c r="H1319">
        <v>1</v>
      </c>
      <c r="I1319">
        <v>1</v>
      </c>
      <c r="J1319">
        <v>17</v>
      </c>
      <c r="K1319">
        <v>1826</v>
      </c>
      <c r="L1319">
        <v>36</v>
      </c>
      <c r="M1319">
        <v>0</v>
      </c>
      <c r="N1319">
        <v>16.100000000000001</v>
      </c>
      <c r="O1319">
        <v>0.84</v>
      </c>
      <c r="P1319">
        <v>15</v>
      </c>
      <c r="Q1319">
        <v>748</v>
      </c>
      <c r="R1319">
        <v>20</v>
      </c>
      <c r="S1319">
        <v>2000</v>
      </c>
      <c r="T1319">
        <v>8.86</v>
      </c>
      <c r="U1319">
        <v>0.71</v>
      </c>
      <c r="V1319">
        <v>4</v>
      </c>
      <c r="W1319">
        <v>349</v>
      </c>
      <c r="X1319">
        <v>4</v>
      </c>
      <c r="Y1319">
        <v>750</v>
      </c>
      <c r="Z1319">
        <v>3.46</v>
      </c>
      <c r="AA1319" t="s">
        <v>808</v>
      </c>
      <c r="AD1319">
        <f t="shared" si="174"/>
        <v>36</v>
      </c>
      <c r="AE1319">
        <f t="shared" si="175"/>
        <v>19</v>
      </c>
      <c r="AF1319">
        <f t="shared" si="176"/>
        <v>4</v>
      </c>
      <c r="AG1319" s="7">
        <f t="shared" si="177"/>
        <v>18.339300656641907</v>
      </c>
      <c r="AH1319" s="7"/>
      <c r="AI1319" s="7"/>
      <c r="AJ1319" s="7"/>
      <c r="AK1319" s="7">
        <f t="shared" si="178"/>
        <v>2.2393006566419054</v>
      </c>
      <c r="AL1319" s="7">
        <f t="shared" si="179"/>
        <v>-8.86</v>
      </c>
      <c r="AM1319" s="7">
        <f t="shared" si="180"/>
        <v>-3.46</v>
      </c>
    </row>
    <row r="1320" spans="1:39" x14ac:dyDescent="0.25">
      <c r="A1320" t="s">
        <v>513</v>
      </c>
      <c r="B1320" t="s">
        <v>266</v>
      </c>
      <c r="C1320" s="6">
        <v>40446</v>
      </c>
      <c r="D1320">
        <v>2</v>
      </c>
      <c r="E1320">
        <v>2</v>
      </c>
      <c r="F1320">
        <v>1.4</v>
      </c>
      <c r="G1320">
        <v>1</v>
      </c>
      <c r="H1320">
        <v>1</v>
      </c>
      <c r="I1320">
        <v>1</v>
      </c>
      <c r="J1320">
        <v>11</v>
      </c>
      <c r="K1320">
        <v>2831</v>
      </c>
      <c r="L1320">
        <v>63</v>
      </c>
      <c r="M1320">
        <v>0</v>
      </c>
      <c r="N1320">
        <v>25.14</v>
      </c>
      <c r="O1320">
        <v>0.9</v>
      </c>
      <c r="P1320">
        <v>15</v>
      </c>
      <c r="Q1320">
        <v>1466</v>
      </c>
      <c r="R1320">
        <v>14</v>
      </c>
      <c r="S1320">
        <v>3000</v>
      </c>
      <c r="T1320">
        <v>12.73</v>
      </c>
      <c r="U1320">
        <v>0</v>
      </c>
      <c r="V1320">
        <v>0</v>
      </c>
      <c r="W1320">
        <v>0</v>
      </c>
      <c r="X1320">
        <v>0</v>
      </c>
      <c r="Y1320">
        <v>0</v>
      </c>
      <c r="Z1320">
        <v>0</v>
      </c>
      <c r="AB1320" t="s">
        <v>119</v>
      </c>
      <c r="AD1320">
        <f t="shared" si="174"/>
        <v>26</v>
      </c>
      <c r="AE1320">
        <f t="shared" si="175"/>
        <v>15</v>
      </c>
      <c r="AF1320">
        <f t="shared" si="176"/>
        <v>0</v>
      </c>
      <c r="AG1320" s="7">
        <f t="shared" si="177"/>
        <v>20.580122145205397</v>
      </c>
      <c r="AH1320" s="7"/>
      <c r="AI1320" s="7"/>
      <c r="AJ1320" s="7"/>
      <c r="AK1320" s="7">
        <f t="shared" si="178"/>
        <v>-4.5598778547946033</v>
      </c>
      <c r="AL1320" s="7">
        <f t="shared" si="179"/>
        <v>-12.73</v>
      </c>
      <c r="AM1320" s="7">
        <f t="shared" si="180"/>
        <v>0</v>
      </c>
    </row>
    <row r="1321" spans="1:39" x14ac:dyDescent="0.25">
      <c r="A1321" t="s">
        <v>513</v>
      </c>
      <c r="B1321" t="s">
        <v>266</v>
      </c>
      <c r="C1321" s="6">
        <v>40447</v>
      </c>
      <c r="D1321">
        <v>2</v>
      </c>
      <c r="E1321">
        <v>2</v>
      </c>
      <c r="F1321">
        <v>1.4</v>
      </c>
      <c r="G1321">
        <v>1</v>
      </c>
      <c r="H1321">
        <v>1</v>
      </c>
      <c r="I1321">
        <v>1</v>
      </c>
      <c r="J1321">
        <v>15</v>
      </c>
      <c r="K1321">
        <v>3850</v>
      </c>
      <c r="L1321">
        <v>108</v>
      </c>
      <c r="M1321">
        <v>0</v>
      </c>
      <c r="N1321">
        <v>30.06</v>
      </c>
      <c r="O1321">
        <v>0.97</v>
      </c>
      <c r="P1321">
        <v>5</v>
      </c>
      <c r="Q1321">
        <v>1680</v>
      </c>
      <c r="R1321">
        <v>5</v>
      </c>
      <c r="S1321">
        <v>5000</v>
      </c>
      <c r="T1321">
        <v>10.87</v>
      </c>
      <c r="U1321">
        <v>0</v>
      </c>
      <c r="V1321">
        <v>0</v>
      </c>
      <c r="W1321">
        <v>0</v>
      </c>
      <c r="X1321">
        <v>0</v>
      </c>
      <c r="Y1321">
        <v>0</v>
      </c>
      <c r="Z1321">
        <v>0</v>
      </c>
      <c r="AA1321" t="s">
        <v>1046</v>
      </c>
      <c r="AD1321">
        <f t="shared" si="174"/>
        <v>20</v>
      </c>
      <c r="AE1321">
        <f t="shared" si="175"/>
        <v>5</v>
      </c>
      <c r="AF1321">
        <f t="shared" si="176"/>
        <v>0</v>
      </c>
      <c r="AG1321" s="7">
        <f t="shared" si="177"/>
        <v>22.0980682357233</v>
      </c>
      <c r="AH1321" s="7"/>
      <c r="AI1321" s="7"/>
      <c r="AJ1321" s="7"/>
      <c r="AK1321" s="7">
        <f t="shared" si="178"/>
        <v>-7.9619317642766987</v>
      </c>
      <c r="AL1321" s="7">
        <f t="shared" si="179"/>
        <v>-10.87</v>
      </c>
      <c r="AM1321" s="7">
        <f t="shared" si="180"/>
        <v>0</v>
      </c>
    </row>
    <row r="1322" spans="1:39" x14ac:dyDescent="0.25">
      <c r="A1322" t="s">
        <v>513</v>
      </c>
      <c r="B1322" t="s">
        <v>266</v>
      </c>
      <c r="C1322" s="6">
        <v>40447</v>
      </c>
      <c r="D1322">
        <v>2</v>
      </c>
      <c r="E1322">
        <v>1</v>
      </c>
      <c r="F1322">
        <v>1.4</v>
      </c>
      <c r="G1322">
        <v>1</v>
      </c>
      <c r="H1322">
        <v>1</v>
      </c>
      <c r="I1322">
        <v>0.94</v>
      </c>
      <c r="J1322">
        <v>8</v>
      </c>
      <c r="K1322">
        <v>2452</v>
      </c>
      <c r="L1322">
        <v>48</v>
      </c>
      <c r="M1322">
        <v>4000</v>
      </c>
      <c r="N1322">
        <v>19.09</v>
      </c>
      <c r="O1322">
        <v>0</v>
      </c>
      <c r="P1322">
        <v>0</v>
      </c>
      <c r="Q1322">
        <v>0</v>
      </c>
      <c r="R1322">
        <v>0</v>
      </c>
      <c r="S1322">
        <v>0</v>
      </c>
      <c r="T1322">
        <v>0</v>
      </c>
      <c r="U1322">
        <v>0</v>
      </c>
      <c r="V1322">
        <v>0</v>
      </c>
      <c r="W1322">
        <v>0</v>
      </c>
      <c r="X1322">
        <v>0</v>
      </c>
      <c r="Y1322">
        <v>0</v>
      </c>
      <c r="Z1322">
        <v>0</v>
      </c>
      <c r="AA1322" t="s">
        <v>1294</v>
      </c>
      <c r="AD1322">
        <f t="shared" si="174"/>
        <v>8</v>
      </c>
      <c r="AE1322">
        <f t="shared" si="175"/>
        <v>0</v>
      </c>
      <c r="AF1322">
        <f t="shared" si="176"/>
        <v>0</v>
      </c>
      <c r="AG1322" s="7">
        <f t="shared" si="177"/>
        <v>15.545563607693042</v>
      </c>
      <c r="AH1322" s="7"/>
      <c r="AI1322" s="7"/>
      <c r="AJ1322" s="7"/>
      <c r="AK1322" s="7">
        <f t="shared" si="178"/>
        <v>-3.5444363923069577</v>
      </c>
      <c r="AL1322" s="7">
        <f t="shared" si="179"/>
        <v>0</v>
      </c>
      <c r="AM1322" s="7">
        <f t="shared" si="180"/>
        <v>0</v>
      </c>
    </row>
    <row r="1323" spans="1:39" x14ac:dyDescent="0.25">
      <c r="A1323" t="s">
        <v>513</v>
      </c>
      <c r="B1323" t="s">
        <v>266</v>
      </c>
      <c r="C1323" s="6">
        <v>40447</v>
      </c>
      <c r="D1323">
        <v>2</v>
      </c>
      <c r="E1323">
        <v>1</v>
      </c>
      <c r="F1323">
        <v>1.4</v>
      </c>
      <c r="G1323">
        <v>1</v>
      </c>
      <c r="H1323">
        <v>1</v>
      </c>
      <c r="I1323">
        <v>0.85</v>
      </c>
      <c r="J1323">
        <v>8</v>
      </c>
      <c r="K1323">
        <v>1837</v>
      </c>
      <c r="L1323">
        <v>32</v>
      </c>
      <c r="M1323">
        <v>4000</v>
      </c>
      <c r="N1323">
        <v>12.46</v>
      </c>
      <c r="O1323">
        <v>0</v>
      </c>
      <c r="P1323">
        <v>0</v>
      </c>
      <c r="Q1323">
        <v>0</v>
      </c>
      <c r="R1323">
        <v>0</v>
      </c>
      <c r="S1323">
        <v>0</v>
      </c>
      <c r="T1323">
        <v>0</v>
      </c>
      <c r="U1323">
        <v>0</v>
      </c>
      <c r="V1323">
        <v>0</v>
      </c>
      <c r="W1323">
        <v>0</v>
      </c>
      <c r="X1323">
        <v>0</v>
      </c>
      <c r="Y1323">
        <v>0</v>
      </c>
      <c r="Z1323">
        <v>0</v>
      </c>
      <c r="AA1323" t="s">
        <v>1295</v>
      </c>
      <c r="AD1323">
        <f t="shared" si="174"/>
        <v>8</v>
      </c>
      <c r="AE1323">
        <f t="shared" si="175"/>
        <v>0</v>
      </c>
      <c r="AF1323">
        <f t="shared" si="176"/>
        <v>0</v>
      </c>
      <c r="AG1323" s="7">
        <f t="shared" si="177"/>
        <v>13.444142571803839</v>
      </c>
      <c r="AH1323" s="7"/>
      <c r="AI1323" s="7"/>
      <c r="AJ1323" s="7"/>
      <c r="AK1323" s="7">
        <f t="shared" si="178"/>
        <v>0.98414257180383835</v>
      </c>
      <c r="AL1323" s="7">
        <f t="shared" si="179"/>
        <v>0</v>
      </c>
      <c r="AM1323" s="7">
        <f t="shared" si="180"/>
        <v>0</v>
      </c>
    </row>
    <row r="1324" spans="1:39" x14ac:dyDescent="0.25">
      <c r="A1324" t="s">
        <v>513</v>
      </c>
      <c r="B1324" t="s">
        <v>266</v>
      </c>
      <c r="C1324" s="6">
        <v>40447</v>
      </c>
      <c r="D1324">
        <v>2</v>
      </c>
      <c r="E1324">
        <v>1</v>
      </c>
      <c r="F1324">
        <v>1.4</v>
      </c>
      <c r="G1324">
        <v>1</v>
      </c>
      <c r="H1324">
        <v>1</v>
      </c>
      <c r="I1324">
        <v>0.81</v>
      </c>
      <c r="J1324">
        <v>8</v>
      </c>
      <c r="K1324">
        <v>1133</v>
      </c>
      <c r="L1324">
        <v>29</v>
      </c>
      <c r="M1324">
        <v>4000</v>
      </c>
      <c r="N1324">
        <v>11.02</v>
      </c>
      <c r="O1324">
        <v>0</v>
      </c>
      <c r="P1324">
        <v>0</v>
      </c>
      <c r="Q1324">
        <v>0</v>
      </c>
      <c r="R1324">
        <v>0</v>
      </c>
      <c r="S1324">
        <v>0</v>
      </c>
      <c r="T1324">
        <v>0</v>
      </c>
      <c r="U1324">
        <v>0</v>
      </c>
      <c r="V1324">
        <v>0</v>
      </c>
      <c r="W1324">
        <v>0</v>
      </c>
      <c r="X1324">
        <v>0</v>
      </c>
      <c r="Y1324">
        <v>0</v>
      </c>
      <c r="Z1324">
        <v>0</v>
      </c>
      <c r="AA1324" t="s">
        <v>1296</v>
      </c>
      <c r="AD1324">
        <f t="shared" si="174"/>
        <v>8</v>
      </c>
      <c r="AE1324">
        <f t="shared" si="175"/>
        <v>0</v>
      </c>
      <c r="AF1324">
        <f t="shared" si="176"/>
        <v>0</v>
      </c>
      <c r="AG1324" s="7">
        <f t="shared" si="177"/>
        <v>10.213116606231052</v>
      </c>
      <c r="AH1324" s="7"/>
      <c r="AI1324" s="7"/>
      <c r="AJ1324" s="7"/>
      <c r="AK1324" s="7">
        <f t="shared" si="178"/>
        <v>-0.80688339376894724</v>
      </c>
      <c r="AL1324" s="7">
        <f t="shared" si="179"/>
        <v>0</v>
      </c>
      <c r="AM1324" s="7">
        <f t="shared" si="180"/>
        <v>0</v>
      </c>
    </row>
    <row r="1325" spans="1:39" x14ac:dyDescent="0.25">
      <c r="A1325" t="s">
        <v>513</v>
      </c>
      <c r="B1325" t="s">
        <v>266</v>
      </c>
      <c r="C1325" s="6">
        <v>40447</v>
      </c>
      <c r="D1325">
        <v>2</v>
      </c>
      <c r="E1325">
        <v>1</v>
      </c>
      <c r="F1325">
        <v>1.4</v>
      </c>
      <c r="G1325">
        <v>1</v>
      </c>
      <c r="H1325">
        <v>1</v>
      </c>
      <c r="I1325">
        <v>0.73</v>
      </c>
      <c r="J1325">
        <v>8</v>
      </c>
      <c r="K1325">
        <v>862</v>
      </c>
      <c r="L1325">
        <v>27</v>
      </c>
      <c r="M1325">
        <v>4000</v>
      </c>
      <c r="N1325">
        <v>9.4700000000000006</v>
      </c>
      <c r="O1325">
        <v>0</v>
      </c>
      <c r="P1325">
        <v>0</v>
      </c>
      <c r="Q1325">
        <v>0</v>
      </c>
      <c r="R1325">
        <v>0</v>
      </c>
      <c r="S1325">
        <v>0</v>
      </c>
      <c r="T1325">
        <v>0</v>
      </c>
      <c r="U1325">
        <v>0</v>
      </c>
      <c r="V1325">
        <v>0</v>
      </c>
      <c r="W1325">
        <v>0</v>
      </c>
      <c r="X1325">
        <v>0</v>
      </c>
      <c r="Y1325">
        <v>0</v>
      </c>
      <c r="Z1325">
        <v>0</v>
      </c>
      <c r="AA1325" t="s">
        <v>1297</v>
      </c>
      <c r="AD1325">
        <f t="shared" si="174"/>
        <v>8</v>
      </c>
      <c r="AE1325">
        <f t="shared" si="175"/>
        <v>0</v>
      </c>
      <c r="AF1325">
        <f t="shared" si="176"/>
        <v>0</v>
      </c>
      <c r="AG1325" s="7">
        <f t="shared" si="177"/>
        <v>8.5417986720636137</v>
      </c>
      <c r="AH1325" s="7"/>
      <c r="AI1325" s="7"/>
      <c r="AJ1325" s="7"/>
      <c r="AK1325" s="7">
        <f t="shared" si="178"/>
        <v>-0.92820132793638699</v>
      </c>
      <c r="AL1325" s="7">
        <f t="shared" si="179"/>
        <v>0</v>
      </c>
      <c r="AM1325" s="7">
        <f t="shared" si="180"/>
        <v>0</v>
      </c>
    </row>
    <row r="1326" spans="1:39" x14ac:dyDescent="0.25">
      <c r="A1326" t="s">
        <v>513</v>
      </c>
      <c r="B1326" t="s">
        <v>266</v>
      </c>
      <c r="C1326" s="6">
        <v>40447</v>
      </c>
      <c r="D1326">
        <v>2</v>
      </c>
      <c r="E1326">
        <v>1</v>
      </c>
      <c r="F1326">
        <v>1.4</v>
      </c>
      <c r="G1326">
        <v>1</v>
      </c>
      <c r="H1326">
        <v>1</v>
      </c>
      <c r="I1326">
        <v>0.71</v>
      </c>
      <c r="J1326">
        <v>8</v>
      </c>
      <c r="K1326">
        <v>739</v>
      </c>
      <c r="L1326">
        <v>24</v>
      </c>
      <c r="M1326">
        <v>4000</v>
      </c>
      <c r="N1326">
        <v>8.5</v>
      </c>
      <c r="O1326">
        <v>0</v>
      </c>
      <c r="P1326">
        <v>0</v>
      </c>
      <c r="Q1326">
        <v>0</v>
      </c>
      <c r="R1326">
        <v>0</v>
      </c>
      <c r="S1326">
        <v>0</v>
      </c>
      <c r="T1326">
        <v>0</v>
      </c>
      <c r="U1326">
        <v>0</v>
      </c>
      <c r="V1326">
        <v>0</v>
      </c>
      <c r="W1326">
        <v>0</v>
      </c>
      <c r="X1326">
        <v>0</v>
      </c>
      <c r="Y1326">
        <v>0</v>
      </c>
      <c r="Z1326">
        <v>0</v>
      </c>
      <c r="AA1326" t="s">
        <v>1298</v>
      </c>
      <c r="AD1326">
        <f t="shared" si="174"/>
        <v>8</v>
      </c>
      <c r="AE1326">
        <f t="shared" si="175"/>
        <v>0</v>
      </c>
      <c r="AF1326">
        <f t="shared" si="176"/>
        <v>0</v>
      </c>
      <c r="AG1326" s="7">
        <f t="shared" si="177"/>
        <v>7.649401221144787</v>
      </c>
      <c r="AH1326" s="7"/>
      <c r="AI1326" s="7"/>
      <c r="AJ1326" s="7"/>
      <c r="AK1326" s="7">
        <f t="shared" si="178"/>
        <v>-0.85059877885521296</v>
      </c>
      <c r="AL1326" s="7">
        <f t="shared" si="179"/>
        <v>0</v>
      </c>
      <c r="AM1326" s="7">
        <f t="shared" si="180"/>
        <v>0</v>
      </c>
    </row>
    <row r="1327" spans="1:39" x14ac:dyDescent="0.25">
      <c r="A1327" t="s">
        <v>513</v>
      </c>
      <c r="B1327" t="s">
        <v>266</v>
      </c>
      <c r="C1327" s="6">
        <v>40447</v>
      </c>
      <c r="D1327">
        <v>2</v>
      </c>
      <c r="E1327">
        <v>1</v>
      </c>
      <c r="F1327">
        <v>1.4</v>
      </c>
      <c r="G1327">
        <v>1</v>
      </c>
      <c r="H1327">
        <v>1</v>
      </c>
      <c r="I1327">
        <v>0.69</v>
      </c>
      <c r="J1327">
        <v>8</v>
      </c>
      <c r="K1327">
        <v>638</v>
      </c>
      <c r="L1327">
        <v>21</v>
      </c>
      <c r="M1327">
        <v>4000</v>
      </c>
      <c r="N1327">
        <v>7.51</v>
      </c>
      <c r="O1327">
        <v>0</v>
      </c>
      <c r="P1327">
        <v>0</v>
      </c>
      <c r="Q1327">
        <v>0</v>
      </c>
      <c r="R1327">
        <v>0</v>
      </c>
      <c r="S1327">
        <v>0</v>
      </c>
      <c r="T1327">
        <v>0</v>
      </c>
      <c r="U1327">
        <v>0</v>
      </c>
      <c r="V1327">
        <v>0</v>
      </c>
      <c r="W1327">
        <v>0</v>
      </c>
      <c r="X1327">
        <v>0</v>
      </c>
      <c r="Y1327">
        <v>0</v>
      </c>
      <c r="Z1327">
        <v>0</v>
      </c>
      <c r="AA1327" t="s">
        <v>1299</v>
      </c>
      <c r="AD1327">
        <f t="shared" si="174"/>
        <v>8</v>
      </c>
      <c r="AE1327">
        <f t="shared" si="175"/>
        <v>0</v>
      </c>
      <c r="AF1327">
        <f t="shared" si="176"/>
        <v>0</v>
      </c>
      <c r="AG1327" s="7">
        <f t="shared" si="177"/>
        <v>6.8299489207482234</v>
      </c>
      <c r="AH1327" s="7"/>
      <c r="AI1327" s="7"/>
      <c r="AJ1327" s="7"/>
      <c r="AK1327" s="7">
        <f t="shared" si="178"/>
        <v>-0.68005107925177644</v>
      </c>
      <c r="AL1327" s="7">
        <f t="shared" si="179"/>
        <v>0</v>
      </c>
      <c r="AM1327" s="7">
        <f t="shared" si="180"/>
        <v>0</v>
      </c>
    </row>
    <row r="1328" spans="1:39" x14ac:dyDescent="0.25">
      <c r="A1328" t="s">
        <v>513</v>
      </c>
      <c r="B1328" t="s">
        <v>266</v>
      </c>
      <c r="C1328" s="6">
        <v>40447</v>
      </c>
      <c r="D1328">
        <v>2</v>
      </c>
      <c r="E1328">
        <v>1</v>
      </c>
      <c r="F1328">
        <v>1.4</v>
      </c>
      <c r="G1328">
        <v>1</v>
      </c>
      <c r="H1328">
        <v>1</v>
      </c>
      <c r="I1328">
        <v>0.69</v>
      </c>
      <c r="J1328">
        <v>8</v>
      </c>
      <c r="K1328">
        <v>559</v>
      </c>
      <c r="L1328">
        <v>19</v>
      </c>
      <c r="M1328">
        <v>4000</v>
      </c>
      <c r="N1328">
        <v>6.97</v>
      </c>
      <c r="O1328">
        <v>0</v>
      </c>
      <c r="P1328">
        <v>0</v>
      </c>
      <c r="Q1328">
        <v>0</v>
      </c>
      <c r="R1328">
        <v>0</v>
      </c>
      <c r="S1328">
        <v>0</v>
      </c>
      <c r="T1328">
        <v>0</v>
      </c>
      <c r="U1328">
        <v>0</v>
      </c>
      <c r="V1328">
        <v>0</v>
      </c>
      <c r="W1328">
        <v>0</v>
      </c>
      <c r="X1328">
        <v>0</v>
      </c>
      <c r="Y1328">
        <v>0</v>
      </c>
      <c r="Z1328">
        <v>0</v>
      </c>
      <c r="AA1328" t="s">
        <v>1300</v>
      </c>
      <c r="AD1328">
        <f t="shared" si="174"/>
        <v>8</v>
      </c>
      <c r="AE1328">
        <f t="shared" si="175"/>
        <v>0</v>
      </c>
      <c r="AF1328">
        <f t="shared" si="176"/>
        <v>0</v>
      </c>
      <c r="AG1328" s="7">
        <f t="shared" si="177"/>
        <v>6.1195599262653717</v>
      </c>
      <c r="AH1328" s="7"/>
      <c r="AI1328" s="7"/>
      <c r="AJ1328" s="7"/>
      <c r="AK1328" s="7">
        <f t="shared" si="178"/>
        <v>-0.85044007373462804</v>
      </c>
      <c r="AL1328" s="7">
        <f t="shared" si="179"/>
        <v>0</v>
      </c>
      <c r="AM1328" s="7">
        <f t="shared" si="180"/>
        <v>0</v>
      </c>
    </row>
    <row r="1329" spans="1:39" x14ac:dyDescent="0.25">
      <c r="A1329" t="s">
        <v>513</v>
      </c>
      <c r="B1329" t="s">
        <v>266</v>
      </c>
      <c r="C1329" s="6">
        <v>40447</v>
      </c>
      <c r="D1329">
        <v>2</v>
      </c>
      <c r="E1329">
        <v>1</v>
      </c>
      <c r="F1329">
        <v>1.4</v>
      </c>
      <c r="G1329">
        <v>1</v>
      </c>
      <c r="H1329">
        <v>1</v>
      </c>
      <c r="I1329">
        <v>0.65</v>
      </c>
      <c r="J1329">
        <v>8</v>
      </c>
      <c r="K1329">
        <v>433</v>
      </c>
      <c r="L1329">
        <v>16</v>
      </c>
      <c r="M1329">
        <v>4000</v>
      </c>
      <c r="N1329">
        <v>5.9</v>
      </c>
      <c r="O1329">
        <v>0</v>
      </c>
      <c r="P1329">
        <v>0</v>
      </c>
      <c r="Q1329">
        <v>0</v>
      </c>
      <c r="R1329">
        <v>0</v>
      </c>
      <c r="S1329">
        <v>0</v>
      </c>
      <c r="T1329">
        <v>0</v>
      </c>
      <c r="U1329">
        <v>0</v>
      </c>
      <c r="V1329">
        <v>0</v>
      </c>
      <c r="W1329">
        <v>0</v>
      </c>
      <c r="X1329">
        <v>0</v>
      </c>
      <c r="Y1329">
        <v>0</v>
      </c>
      <c r="Z1329">
        <v>0</v>
      </c>
      <c r="AA1329" t="s">
        <v>1301</v>
      </c>
      <c r="AD1329">
        <f t="shared" si="174"/>
        <v>8</v>
      </c>
      <c r="AE1329">
        <f t="shared" si="175"/>
        <v>0</v>
      </c>
      <c r="AF1329">
        <f t="shared" si="176"/>
        <v>0</v>
      </c>
      <c r="AG1329" s="7">
        <f t="shared" si="177"/>
        <v>4.8174526669459858</v>
      </c>
      <c r="AH1329" s="7"/>
      <c r="AI1329" s="7"/>
      <c r="AJ1329" s="7"/>
      <c r="AK1329" s="7">
        <f t="shared" si="178"/>
        <v>-1.0825473330540145</v>
      </c>
      <c r="AL1329" s="7">
        <f t="shared" si="179"/>
        <v>0</v>
      </c>
      <c r="AM1329" s="7">
        <f t="shared" si="180"/>
        <v>0</v>
      </c>
    </row>
    <row r="1330" spans="1:39" x14ac:dyDescent="0.25">
      <c r="A1330" t="s">
        <v>513</v>
      </c>
      <c r="B1330" t="s">
        <v>266</v>
      </c>
      <c r="C1330" s="6">
        <v>40447</v>
      </c>
      <c r="D1330">
        <v>2</v>
      </c>
      <c r="E1330">
        <v>1</v>
      </c>
      <c r="F1330">
        <v>1.4</v>
      </c>
      <c r="G1330">
        <v>1</v>
      </c>
      <c r="H1330">
        <v>1</v>
      </c>
      <c r="I1330">
        <v>0.63</v>
      </c>
      <c r="J1330">
        <v>8</v>
      </c>
      <c r="K1330">
        <v>365</v>
      </c>
      <c r="L1330">
        <v>13</v>
      </c>
      <c r="M1330">
        <v>4000</v>
      </c>
      <c r="N1330">
        <v>5.0599999999999996</v>
      </c>
      <c r="O1330">
        <v>0</v>
      </c>
      <c r="P1330">
        <v>0</v>
      </c>
      <c r="Q1330">
        <v>0</v>
      </c>
      <c r="R1330">
        <v>0</v>
      </c>
      <c r="S1330">
        <v>0</v>
      </c>
      <c r="T1330">
        <v>0</v>
      </c>
      <c r="U1330">
        <v>0</v>
      </c>
      <c r="V1330">
        <v>0</v>
      </c>
      <c r="W1330">
        <v>0</v>
      </c>
      <c r="X1330">
        <v>0</v>
      </c>
      <c r="Y1330">
        <v>0</v>
      </c>
      <c r="Z1330">
        <v>0</v>
      </c>
      <c r="AA1330" t="s">
        <v>1302</v>
      </c>
      <c r="AD1330">
        <f t="shared" si="174"/>
        <v>8</v>
      </c>
      <c r="AE1330">
        <f t="shared" si="175"/>
        <v>0</v>
      </c>
      <c r="AF1330">
        <f t="shared" si="176"/>
        <v>0</v>
      </c>
      <c r="AG1330" s="7">
        <f t="shared" si="177"/>
        <v>3.9974085439098261</v>
      </c>
      <c r="AH1330" s="7"/>
      <c r="AI1330" s="7"/>
      <c r="AJ1330" s="7"/>
      <c r="AK1330" s="7">
        <f t="shared" si="178"/>
        <v>-1.0625914560901735</v>
      </c>
      <c r="AL1330" s="7">
        <f t="shared" si="179"/>
        <v>0</v>
      </c>
      <c r="AM1330" s="7">
        <f t="shared" si="180"/>
        <v>0</v>
      </c>
    </row>
    <row r="1331" spans="1:39" x14ac:dyDescent="0.25">
      <c r="A1331" t="s">
        <v>513</v>
      </c>
      <c r="B1331" t="s">
        <v>266</v>
      </c>
      <c r="C1331" s="6">
        <v>40447</v>
      </c>
      <c r="D1331">
        <v>2</v>
      </c>
      <c r="E1331">
        <v>1</v>
      </c>
      <c r="F1331">
        <v>1.4</v>
      </c>
      <c r="G1331">
        <v>1</v>
      </c>
      <c r="H1331">
        <v>1</v>
      </c>
      <c r="I1331">
        <v>0.61</v>
      </c>
      <c r="J1331">
        <v>8</v>
      </c>
      <c r="K1331">
        <v>281</v>
      </c>
      <c r="L1331">
        <v>11</v>
      </c>
      <c r="M1331">
        <v>4000</v>
      </c>
      <c r="N1331">
        <v>4.5</v>
      </c>
      <c r="O1331">
        <v>0</v>
      </c>
      <c r="P1331">
        <v>0</v>
      </c>
      <c r="Q1331">
        <v>0</v>
      </c>
      <c r="R1331">
        <v>0</v>
      </c>
      <c r="S1331">
        <v>0</v>
      </c>
      <c r="T1331">
        <v>0</v>
      </c>
      <c r="U1331">
        <v>0</v>
      </c>
      <c r="V1331">
        <v>0</v>
      </c>
      <c r="W1331">
        <v>0</v>
      </c>
      <c r="X1331">
        <v>0</v>
      </c>
      <c r="Y1331">
        <v>0</v>
      </c>
      <c r="Z1331">
        <v>0</v>
      </c>
      <c r="AA1331" t="s">
        <v>1173</v>
      </c>
      <c r="AD1331">
        <f t="shared" si="174"/>
        <v>8</v>
      </c>
      <c r="AE1331">
        <f t="shared" si="175"/>
        <v>0</v>
      </c>
      <c r="AF1331">
        <f t="shared" si="176"/>
        <v>0</v>
      </c>
      <c r="AG1331" s="7">
        <f t="shared" si="177"/>
        <v>2.8191506866614495</v>
      </c>
      <c r="AH1331" s="7"/>
      <c r="AI1331" s="7"/>
      <c r="AJ1331" s="7"/>
      <c r="AK1331" s="7">
        <f t="shared" si="178"/>
        <v>-1.6808493133385505</v>
      </c>
      <c r="AL1331" s="7">
        <f t="shared" si="179"/>
        <v>0</v>
      </c>
      <c r="AM1331" s="7">
        <f t="shared" si="180"/>
        <v>0</v>
      </c>
    </row>
    <row r="1332" spans="1:39" x14ac:dyDescent="0.25">
      <c r="A1332" t="s">
        <v>513</v>
      </c>
      <c r="B1332" t="s">
        <v>266</v>
      </c>
      <c r="C1332" s="6">
        <v>40447</v>
      </c>
      <c r="D1332">
        <v>2</v>
      </c>
      <c r="E1332">
        <v>1</v>
      </c>
      <c r="F1332">
        <v>1.4</v>
      </c>
      <c r="G1332">
        <v>1</v>
      </c>
      <c r="H1332">
        <v>1</v>
      </c>
      <c r="I1332">
        <v>0.59</v>
      </c>
      <c r="J1332">
        <v>8</v>
      </c>
      <c r="K1332">
        <v>165</v>
      </c>
      <c r="L1332">
        <v>8</v>
      </c>
      <c r="M1332">
        <v>4000</v>
      </c>
      <c r="N1332">
        <v>3.7</v>
      </c>
      <c r="O1332">
        <v>0</v>
      </c>
      <c r="P1332">
        <v>0</v>
      </c>
      <c r="Q1332">
        <v>0</v>
      </c>
      <c r="R1332">
        <v>0</v>
      </c>
      <c r="S1332">
        <v>0</v>
      </c>
      <c r="T1332">
        <v>0</v>
      </c>
      <c r="U1332">
        <v>0</v>
      </c>
      <c r="V1332">
        <v>0</v>
      </c>
      <c r="W1332">
        <v>0</v>
      </c>
      <c r="X1332">
        <v>0</v>
      </c>
      <c r="Y1332">
        <v>0</v>
      </c>
      <c r="Z1332">
        <v>0</v>
      </c>
      <c r="AA1332" t="s">
        <v>1174</v>
      </c>
      <c r="AD1332">
        <f t="shared" si="174"/>
        <v>8</v>
      </c>
      <c r="AE1332">
        <f t="shared" si="175"/>
        <v>0</v>
      </c>
      <c r="AF1332">
        <f t="shared" si="176"/>
        <v>0</v>
      </c>
      <c r="AG1332" s="7">
        <f t="shared" si="177"/>
        <v>2.2800000000000002</v>
      </c>
      <c r="AH1332" s="7"/>
      <c r="AI1332" s="7"/>
      <c r="AJ1332" s="7"/>
      <c r="AK1332" s="7">
        <f t="shared" si="178"/>
        <v>-1.42</v>
      </c>
      <c r="AL1332" s="7">
        <f t="shared" si="179"/>
        <v>0</v>
      </c>
      <c r="AM1332" s="7">
        <f t="shared" si="180"/>
        <v>0</v>
      </c>
    </row>
    <row r="1333" spans="1:39" x14ac:dyDescent="0.25">
      <c r="A1333" t="s">
        <v>180</v>
      </c>
      <c r="B1333" t="s">
        <v>181</v>
      </c>
      <c r="C1333" s="6">
        <v>40202</v>
      </c>
      <c r="D1333">
        <v>2</v>
      </c>
      <c r="E1333">
        <v>3</v>
      </c>
      <c r="F1333">
        <v>1.4</v>
      </c>
      <c r="G1333">
        <v>1</v>
      </c>
      <c r="H1333">
        <v>1</v>
      </c>
      <c r="I1333">
        <v>0.8</v>
      </c>
      <c r="J1333">
        <v>7</v>
      </c>
      <c r="K1333">
        <v>374</v>
      </c>
      <c r="L1333">
        <v>33</v>
      </c>
      <c r="M1333">
        <v>1500</v>
      </c>
      <c r="N1333">
        <v>12.09</v>
      </c>
      <c r="O1333">
        <v>0.71</v>
      </c>
      <c r="P1333">
        <v>14</v>
      </c>
      <c r="Q1333">
        <v>228</v>
      </c>
      <c r="R1333">
        <v>25</v>
      </c>
      <c r="S1333">
        <v>750</v>
      </c>
      <c r="T1333">
        <v>8.65</v>
      </c>
      <c r="U1333">
        <v>0.61</v>
      </c>
      <c r="V1333">
        <v>12</v>
      </c>
      <c r="W1333">
        <v>98</v>
      </c>
      <c r="X1333">
        <v>12</v>
      </c>
      <c r="Y1333">
        <v>300</v>
      </c>
      <c r="Z1333">
        <v>4.66</v>
      </c>
      <c r="AA1333" t="s">
        <v>687</v>
      </c>
      <c r="AD1333">
        <f t="shared" si="174"/>
        <v>33</v>
      </c>
      <c r="AE1333">
        <f t="shared" si="175"/>
        <v>26</v>
      </c>
      <c r="AF1333">
        <f t="shared" si="176"/>
        <v>12</v>
      </c>
      <c r="AG1333" s="7">
        <f t="shared" si="177"/>
        <v>5.4644592981299827</v>
      </c>
      <c r="AH1333" s="7"/>
      <c r="AI1333" s="7"/>
      <c r="AJ1333" s="7"/>
      <c r="AK1333" s="7">
        <f t="shared" si="178"/>
        <v>-6.6255407018700172</v>
      </c>
      <c r="AL1333" s="7">
        <f t="shared" si="179"/>
        <v>-8.65</v>
      </c>
      <c r="AM1333" s="7">
        <f t="shared" si="180"/>
        <v>-4.66</v>
      </c>
    </row>
    <row r="1334" spans="1:39" x14ac:dyDescent="0.25">
      <c r="A1334" t="s">
        <v>180</v>
      </c>
      <c r="B1334" t="s">
        <v>181</v>
      </c>
      <c r="C1334" s="6">
        <v>40202</v>
      </c>
      <c r="D1334">
        <v>2</v>
      </c>
      <c r="E1334">
        <v>2</v>
      </c>
      <c r="F1334">
        <v>1.4</v>
      </c>
      <c r="G1334">
        <v>1</v>
      </c>
      <c r="H1334">
        <v>1</v>
      </c>
      <c r="I1334">
        <v>1</v>
      </c>
      <c r="J1334">
        <v>8</v>
      </c>
      <c r="K1334">
        <v>3443</v>
      </c>
      <c r="L1334">
        <v>45</v>
      </c>
      <c r="M1334">
        <v>0</v>
      </c>
      <c r="N1334">
        <v>19.25</v>
      </c>
      <c r="O1334">
        <v>0.9</v>
      </c>
      <c r="P1334">
        <v>4</v>
      </c>
      <c r="Q1334">
        <v>1621</v>
      </c>
      <c r="R1334">
        <v>5</v>
      </c>
      <c r="S1334">
        <v>3000</v>
      </c>
      <c r="T1334">
        <v>12.69</v>
      </c>
      <c r="U1334">
        <v>0</v>
      </c>
      <c r="V1334">
        <v>0</v>
      </c>
      <c r="W1334">
        <v>0</v>
      </c>
      <c r="X1334">
        <v>0</v>
      </c>
      <c r="Y1334">
        <v>0</v>
      </c>
      <c r="Z1334">
        <v>0</v>
      </c>
      <c r="AA1334" t="s">
        <v>1046</v>
      </c>
      <c r="AD1334">
        <f t="shared" si="174"/>
        <v>12</v>
      </c>
      <c r="AE1334">
        <f t="shared" si="175"/>
        <v>4</v>
      </c>
      <c r="AF1334">
        <f t="shared" si="176"/>
        <v>0</v>
      </c>
      <c r="AG1334" s="7">
        <f t="shared" si="177"/>
        <v>19.136172481027714</v>
      </c>
      <c r="AH1334" s="7"/>
      <c r="AI1334" s="7"/>
      <c r="AJ1334" s="7"/>
      <c r="AK1334" s="7">
        <f t="shared" si="178"/>
        <v>-0.11382751897228616</v>
      </c>
      <c r="AL1334" s="7">
        <f t="shared" si="179"/>
        <v>-12.69</v>
      </c>
      <c r="AM1334" s="7">
        <f t="shared" si="180"/>
        <v>0</v>
      </c>
    </row>
    <row r="1335" spans="1:39" x14ac:dyDescent="0.25">
      <c r="A1335" t="s">
        <v>180</v>
      </c>
      <c r="B1335" t="s">
        <v>181</v>
      </c>
      <c r="C1335" s="6">
        <v>40204</v>
      </c>
      <c r="D1335">
        <v>2</v>
      </c>
      <c r="E1335">
        <v>3</v>
      </c>
      <c r="F1335">
        <v>1.4</v>
      </c>
      <c r="G1335">
        <v>1</v>
      </c>
      <c r="H1335">
        <v>1</v>
      </c>
      <c r="I1335">
        <v>1</v>
      </c>
      <c r="J1335">
        <v>21</v>
      </c>
      <c r="K1335">
        <v>1700</v>
      </c>
      <c r="L1335">
        <v>40</v>
      </c>
      <c r="M1335">
        <v>0</v>
      </c>
      <c r="N1335">
        <v>17.5</v>
      </c>
      <c r="O1335">
        <v>0.78</v>
      </c>
      <c r="P1335">
        <v>12</v>
      </c>
      <c r="Q1335">
        <v>457</v>
      </c>
      <c r="R1335">
        <v>22</v>
      </c>
      <c r="S1335">
        <v>1250</v>
      </c>
      <c r="T1335">
        <v>8.7100000000000009</v>
      </c>
      <c r="U1335">
        <v>0.65</v>
      </c>
      <c r="V1335">
        <v>10</v>
      </c>
      <c r="W1335">
        <v>219</v>
      </c>
      <c r="X1335">
        <v>9</v>
      </c>
      <c r="Y1335">
        <v>500</v>
      </c>
      <c r="Z1335">
        <v>4.32</v>
      </c>
      <c r="AB1335" t="s">
        <v>182</v>
      </c>
      <c r="AD1335">
        <f t="shared" si="174"/>
        <v>43</v>
      </c>
      <c r="AE1335">
        <f t="shared" si="175"/>
        <v>22</v>
      </c>
      <c r="AF1335">
        <f t="shared" si="176"/>
        <v>10</v>
      </c>
      <c r="AG1335" s="7">
        <f t="shared" si="177"/>
        <v>18.843617385819801</v>
      </c>
      <c r="AH1335" s="7"/>
      <c r="AI1335" s="7"/>
      <c r="AJ1335" s="7"/>
      <c r="AK1335" s="7">
        <f t="shared" si="178"/>
        <v>1.3436173858198011</v>
      </c>
      <c r="AL1335" s="7">
        <f t="shared" si="179"/>
        <v>-8.7100000000000009</v>
      </c>
      <c r="AM1335" s="7">
        <f t="shared" si="180"/>
        <v>-4.32</v>
      </c>
    </row>
    <row r="1336" spans="1:39" x14ac:dyDescent="0.25">
      <c r="A1336" t="s">
        <v>180</v>
      </c>
      <c r="B1336" t="s">
        <v>181</v>
      </c>
      <c r="C1336" s="6">
        <v>40205</v>
      </c>
      <c r="D1336">
        <v>2</v>
      </c>
      <c r="E1336">
        <v>3</v>
      </c>
      <c r="F1336">
        <v>1.4</v>
      </c>
      <c r="G1336">
        <v>1</v>
      </c>
      <c r="H1336">
        <v>1</v>
      </c>
      <c r="I1336">
        <v>1</v>
      </c>
      <c r="J1336">
        <v>7</v>
      </c>
      <c r="K1336">
        <v>1391</v>
      </c>
      <c r="L1336">
        <v>20</v>
      </c>
      <c r="M1336">
        <v>0</v>
      </c>
      <c r="N1336">
        <v>10.5</v>
      </c>
      <c r="O1336">
        <v>0.78</v>
      </c>
      <c r="P1336">
        <v>7</v>
      </c>
      <c r="Q1336">
        <v>390</v>
      </c>
      <c r="R1336">
        <v>14</v>
      </c>
      <c r="S1336">
        <v>1250</v>
      </c>
      <c r="T1336">
        <v>6.53</v>
      </c>
      <c r="U1336">
        <v>0.65</v>
      </c>
      <c r="V1336">
        <v>6</v>
      </c>
      <c r="W1336">
        <v>264</v>
      </c>
      <c r="X1336">
        <v>6</v>
      </c>
      <c r="Y1336">
        <v>500</v>
      </c>
      <c r="Z1336">
        <v>3.64</v>
      </c>
      <c r="AA1336" t="s">
        <v>688</v>
      </c>
      <c r="AD1336">
        <f t="shared" si="174"/>
        <v>20</v>
      </c>
      <c r="AE1336">
        <f t="shared" si="175"/>
        <v>13</v>
      </c>
      <c r="AF1336">
        <f t="shared" si="176"/>
        <v>6</v>
      </c>
      <c r="AG1336" s="7">
        <f t="shared" si="177"/>
        <v>13.363577592751362</v>
      </c>
      <c r="AH1336" s="7"/>
      <c r="AI1336" s="7"/>
      <c r="AJ1336" s="7"/>
      <c r="AK1336" s="7">
        <f t="shared" si="178"/>
        <v>2.863577592751362</v>
      </c>
      <c r="AL1336" s="7">
        <f t="shared" si="179"/>
        <v>-6.53</v>
      </c>
      <c r="AM1336" s="7">
        <f t="shared" si="180"/>
        <v>-3.64</v>
      </c>
    </row>
    <row r="1337" spans="1:39" x14ac:dyDescent="0.25">
      <c r="A1337" t="s">
        <v>180</v>
      </c>
      <c r="B1337" t="s">
        <v>181</v>
      </c>
      <c r="C1337" s="6">
        <v>40206</v>
      </c>
      <c r="D1337">
        <v>2</v>
      </c>
      <c r="E1337">
        <v>3</v>
      </c>
      <c r="F1337">
        <v>1.4</v>
      </c>
      <c r="G1337">
        <v>1</v>
      </c>
      <c r="H1337">
        <v>1</v>
      </c>
      <c r="I1337">
        <v>1</v>
      </c>
      <c r="J1337">
        <v>17</v>
      </c>
      <c r="K1337">
        <v>1607</v>
      </c>
      <c r="L1337">
        <v>39</v>
      </c>
      <c r="M1337">
        <v>0</v>
      </c>
      <c r="N1337">
        <v>17.149999999999999</v>
      </c>
      <c r="O1337">
        <v>0.78</v>
      </c>
      <c r="P1337">
        <v>12</v>
      </c>
      <c r="Q1337">
        <v>467</v>
      </c>
      <c r="R1337">
        <v>22</v>
      </c>
      <c r="S1337">
        <v>1250</v>
      </c>
      <c r="T1337">
        <v>8.7100000000000009</v>
      </c>
      <c r="U1337">
        <v>0.65</v>
      </c>
      <c r="V1337">
        <v>12</v>
      </c>
      <c r="W1337">
        <v>204</v>
      </c>
      <c r="X1337">
        <v>11</v>
      </c>
      <c r="Y1337">
        <v>500</v>
      </c>
      <c r="Z1337">
        <v>4.78</v>
      </c>
      <c r="AB1337" t="s">
        <v>183</v>
      </c>
      <c r="AD1337">
        <f t="shared" si="174"/>
        <v>41</v>
      </c>
      <c r="AE1337">
        <f t="shared" si="175"/>
        <v>24</v>
      </c>
      <c r="AF1337">
        <f t="shared" si="176"/>
        <v>12</v>
      </c>
      <c r="AG1337" s="7">
        <f t="shared" si="177"/>
        <v>17.947901005909412</v>
      </c>
      <c r="AH1337" s="7"/>
      <c r="AI1337" s="7"/>
      <c r="AJ1337" s="7"/>
      <c r="AK1337" s="7">
        <f t="shared" si="178"/>
        <v>0.79790100590941293</v>
      </c>
      <c r="AL1337" s="7">
        <f t="shared" si="179"/>
        <v>-8.7100000000000009</v>
      </c>
      <c r="AM1337" s="7">
        <f t="shared" si="180"/>
        <v>-4.78</v>
      </c>
    </row>
    <row r="1338" spans="1:39" x14ac:dyDescent="0.25">
      <c r="A1338" t="s">
        <v>180</v>
      </c>
      <c r="B1338" t="s">
        <v>181</v>
      </c>
      <c r="C1338" s="6">
        <v>40207</v>
      </c>
      <c r="D1338">
        <v>2</v>
      </c>
      <c r="E1338">
        <v>3</v>
      </c>
      <c r="F1338">
        <v>1.4</v>
      </c>
      <c r="G1338">
        <v>1</v>
      </c>
      <c r="H1338">
        <v>1</v>
      </c>
      <c r="I1338">
        <v>0.8</v>
      </c>
      <c r="J1338">
        <v>8</v>
      </c>
      <c r="K1338">
        <v>501</v>
      </c>
      <c r="L1338">
        <v>21</v>
      </c>
      <c r="M1338">
        <v>1500</v>
      </c>
      <c r="N1338">
        <v>8.7200000000000006</v>
      </c>
      <c r="O1338">
        <v>0.71</v>
      </c>
      <c r="P1338">
        <v>10</v>
      </c>
      <c r="Q1338">
        <v>323</v>
      </c>
      <c r="R1338">
        <v>13</v>
      </c>
      <c r="S1338">
        <v>750</v>
      </c>
      <c r="T1338">
        <v>5.69</v>
      </c>
      <c r="U1338">
        <v>0.63</v>
      </c>
      <c r="V1338">
        <v>3</v>
      </c>
      <c r="W1338">
        <v>102</v>
      </c>
      <c r="X1338">
        <v>3</v>
      </c>
      <c r="Y1338">
        <v>400</v>
      </c>
      <c r="Z1338">
        <v>2.87</v>
      </c>
      <c r="AA1338" t="s">
        <v>689</v>
      </c>
      <c r="AD1338">
        <f t="shared" si="174"/>
        <v>21</v>
      </c>
      <c r="AE1338">
        <f t="shared" si="175"/>
        <v>13</v>
      </c>
      <c r="AF1338">
        <f t="shared" si="176"/>
        <v>3</v>
      </c>
      <c r="AG1338" s="7">
        <f t="shared" si="177"/>
        <v>6.4991191168468818</v>
      </c>
      <c r="AH1338" s="7"/>
      <c r="AI1338" s="7"/>
      <c r="AJ1338" s="7"/>
      <c r="AK1338" s="7">
        <f t="shared" si="178"/>
        <v>-2.2208808831531188</v>
      </c>
      <c r="AL1338" s="7">
        <f t="shared" si="179"/>
        <v>-5.69</v>
      </c>
      <c r="AM1338" s="7">
        <f t="shared" si="180"/>
        <v>-2.87</v>
      </c>
    </row>
    <row r="1339" spans="1:39" x14ac:dyDescent="0.25">
      <c r="A1339" t="s">
        <v>180</v>
      </c>
      <c r="B1339" t="s">
        <v>181</v>
      </c>
      <c r="C1339" s="6">
        <v>40207</v>
      </c>
      <c r="D1339">
        <v>2</v>
      </c>
      <c r="E1339">
        <v>2</v>
      </c>
      <c r="F1339">
        <v>1.4</v>
      </c>
      <c r="G1339">
        <v>1</v>
      </c>
      <c r="H1339">
        <v>1</v>
      </c>
      <c r="I1339">
        <v>1</v>
      </c>
      <c r="J1339">
        <v>10</v>
      </c>
      <c r="K1339">
        <v>3427</v>
      </c>
      <c r="L1339">
        <v>35</v>
      </c>
      <c r="M1339">
        <v>0</v>
      </c>
      <c r="N1339">
        <v>15.75</v>
      </c>
      <c r="O1339">
        <v>0.9</v>
      </c>
      <c r="P1339">
        <v>4</v>
      </c>
      <c r="Q1339">
        <v>1333</v>
      </c>
      <c r="R1339">
        <v>4</v>
      </c>
      <c r="S1339">
        <v>3000</v>
      </c>
      <c r="T1339">
        <v>4.67</v>
      </c>
      <c r="U1339">
        <v>0</v>
      </c>
      <c r="V1339">
        <v>0</v>
      </c>
      <c r="W1339">
        <v>0</v>
      </c>
      <c r="X1339">
        <v>0</v>
      </c>
      <c r="Y1339">
        <v>0</v>
      </c>
      <c r="Z1339">
        <v>0</v>
      </c>
      <c r="AA1339" t="s">
        <v>1052</v>
      </c>
      <c r="AD1339">
        <f t="shared" si="174"/>
        <v>14</v>
      </c>
      <c r="AE1339">
        <f t="shared" si="175"/>
        <v>4</v>
      </c>
      <c r="AF1339">
        <f t="shared" si="176"/>
        <v>0</v>
      </c>
      <c r="AG1339" s="7">
        <f t="shared" si="177"/>
        <v>19.57429722050075</v>
      </c>
      <c r="AH1339" s="7"/>
      <c r="AI1339" s="7"/>
      <c r="AJ1339" s="7"/>
      <c r="AK1339" s="7">
        <f t="shared" si="178"/>
        <v>3.8242972205007497</v>
      </c>
      <c r="AL1339" s="7">
        <f t="shared" si="179"/>
        <v>-4.67</v>
      </c>
      <c r="AM1339" s="7">
        <f t="shared" si="180"/>
        <v>0</v>
      </c>
    </row>
    <row r="1340" spans="1:39" x14ac:dyDescent="0.25">
      <c r="A1340" t="s">
        <v>276</v>
      </c>
      <c r="B1340" t="s">
        <v>277</v>
      </c>
      <c r="C1340" s="6">
        <v>40282</v>
      </c>
      <c r="D1340">
        <v>2</v>
      </c>
      <c r="E1340">
        <v>3</v>
      </c>
      <c r="F1340">
        <v>1.4</v>
      </c>
      <c r="G1340">
        <v>1</v>
      </c>
      <c r="H1340">
        <v>1</v>
      </c>
      <c r="I1340">
        <v>1</v>
      </c>
      <c r="J1340">
        <v>5</v>
      </c>
      <c r="K1340">
        <v>2198</v>
      </c>
      <c r="L1340">
        <v>12</v>
      </c>
      <c r="M1340">
        <v>0</v>
      </c>
      <c r="N1340">
        <v>7.7</v>
      </c>
      <c r="O1340">
        <v>0.84</v>
      </c>
      <c r="P1340">
        <v>3</v>
      </c>
      <c r="Q1340">
        <v>778</v>
      </c>
      <c r="R1340">
        <v>8</v>
      </c>
      <c r="S1340">
        <v>2000</v>
      </c>
      <c r="T1340">
        <v>5.31</v>
      </c>
      <c r="U1340">
        <v>0.71</v>
      </c>
      <c r="V1340">
        <v>5</v>
      </c>
      <c r="W1340">
        <v>498</v>
      </c>
      <c r="X1340">
        <v>4</v>
      </c>
      <c r="Y1340">
        <v>750</v>
      </c>
      <c r="Z1340">
        <v>3.46</v>
      </c>
      <c r="AB1340" t="s">
        <v>191</v>
      </c>
      <c r="AD1340">
        <f t="shared" si="174"/>
        <v>13</v>
      </c>
      <c r="AE1340">
        <f t="shared" si="175"/>
        <v>8</v>
      </c>
      <c r="AF1340">
        <f t="shared" si="176"/>
        <v>5</v>
      </c>
      <c r="AG1340" s="7">
        <f t="shared" si="177"/>
        <v>15.704064759805416</v>
      </c>
      <c r="AH1340" s="7"/>
      <c r="AI1340" s="7"/>
      <c r="AJ1340" s="7"/>
      <c r="AK1340" s="7">
        <f t="shared" si="178"/>
        <v>8.0040647598054164</v>
      </c>
      <c r="AL1340" s="7">
        <f t="shared" si="179"/>
        <v>-5.31</v>
      </c>
      <c r="AM1340" s="7">
        <f t="shared" si="180"/>
        <v>-3.46</v>
      </c>
    </row>
    <row r="1341" spans="1:39" x14ac:dyDescent="0.25">
      <c r="A1341" t="s">
        <v>276</v>
      </c>
      <c r="B1341" t="s">
        <v>277</v>
      </c>
      <c r="C1341" s="6">
        <v>40283</v>
      </c>
      <c r="D1341">
        <v>2</v>
      </c>
      <c r="E1341">
        <v>3</v>
      </c>
      <c r="F1341">
        <v>1.4</v>
      </c>
      <c r="G1341">
        <v>1</v>
      </c>
      <c r="H1341">
        <v>1</v>
      </c>
      <c r="I1341">
        <v>1</v>
      </c>
      <c r="J1341">
        <v>10</v>
      </c>
      <c r="K1341">
        <v>1605</v>
      </c>
      <c r="L1341">
        <v>33</v>
      </c>
      <c r="M1341">
        <v>0</v>
      </c>
      <c r="N1341">
        <v>15.05</v>
      </c>
      <c r="O1341">
        <v>0.84</v>
      </c>
      <c r="P1341">
        <v>8</v>
      </c>
      <c r="Q1341">
        <v>634</v>
      </c>
      <c r="R1341">
        <v>23</v>
      </c>
      <c r="S1341">
        <v>2000</v>
      </c>
      <c r="T1341">
        <v>9.74</v>
      </c>
      <c r="U1341">
        <v>0.71</v>
      </c>
      <c r="V1341">
        <v>17</v>
      </c>
      <c r="W1341">
        <v>396</v>
      </c>
      <c r="X1341">
        <v>17</v>
      </c>
      <c r="Y1341">
        <v>750</v>
      </c>
      <c r="Z1341">
        <v>6.68</v>
      </c>
      <c r="AB1341" t="s">
        <v>187</v>
      </c>
      <c r="AD1341">
        <f t="shared" si="174"/>
        <v>35</v>
      </c>
      <c r="AE1341">
        <f t="shared" si="175"/>
        <v>25</v>
      </c>
      <c r="AF1341">
        <f t="shared" si="176"/>
        <v>17</v>
      </c>
      <c r="AG1341" s="7">
        <f t="shared" si="177"/>
        <v>16.948383539532273</v>
      </c>
      <c r="AH1341" s="7"/>
      <c r="AI1341" s="7"/>
      <c r="AJ1341" s="7"/>
      <c r="AK1341" s="7">
        <f t="shared" si="178"/>
        <v>1.8983835395322721</v>
      </c>
      <c r="AL1341" s="7">
        <f t="shared" si="179"/>
        <v>-9.74</v>
      </c>
      <c r="AM1341" s="7">
        <f t="shared" si="180"/>
        <v>-6.68</v>
      </c>
    </row>
    <row r="1342" spans="1:39" x14ac:dyDescent="0.25">
      <c r="A1342" t="s">
        <v>276</v>
      </c>
      <c r="B1342" t="s">
        <v>278</v>
      </c>
      <c r="C1342" s="6">
        <v>40281</v>
      </c>
      <c r="D1342">
        <v>2</v>
      </c>
      <c r="E1342">
        <v>3</v>
      </c>
      <c r="F1342">
        <v>1.4</v>
      </c>
      <c r="G1342">
        <v>1</v>
      </c>
      <c r="H1342">
        <v>1</v>
      </c>
      <c r="I1342">
        <v>1</v>
      </c>
      <c r="J1342">
        <v>12</v>
      </c>
      <c r="K1342">
        <v>2464</v>
      </c>
      <c r="L1342">
        <v>35</v>
      </c>
      <c r="M1342">
        <v>0</v>
      </c>
      <c r="N1342">
        <v>15.75</v>
      </c>
      <c r="O1342">
        <v>0.84</v>
      </c>
      <c r="P1342">
        <v>8</v>
      </c>
      <c r="Q1342">
        <v>739</v>
      </c>
      <c r="R1342">
        <v>23</v>
      </c>
      <c r="S1342">
        <v>2000</v>
      </c>
      <c r="T1342">
        <v>9.74</v>
      </c>
      <c r="U1342">
        <v>0.71</v>
      </c>
      <c r="V1342">
        <v>15</v>
      </c>
      <c r="W1342">
        <v>482</v>
      </c>
      <c r="X1342">
        <v>15</v>
      </c>
      <c r="Y1342">
        <v>750</v>
      </c>
      <c r="Z1342">
        <v>6.18</v>
      </c>
      <c r="AA1342" t="s">
        <v>723</v>
      </c>
      <c r="AD1342">
        <f t="shared" si="174"/>
        <v>35</v>
      </c>
      <c r="AE1342">
        <f t="shared" si="175"/>
        <v>23</v>
      </c>
      <c r="AF1342">
        <f t="shared" si="176"/>
        <v>15</v>
      </c>
      <c r="AG1342" s="7">
        <f t="shared" si="177"/>
        <v>21.117972102101216</v>
      </c>
      <c r="AH1342" s="7"/>
      <c r="AI1342" s="7"/>
      <c r="AJ1342" s="7"/>
      <c r="AK1342" s="7">
        <f t="shared" si="178"/>
        <v>5.3679721021012163</v>
      </c>
      <c r="AL1342" s="7">
        <f t="shared" si="179"/>
        <v>-9.74</v>
      </c>
      <c r="AM1342" s="7">
        <f t="shared" si="180"/>
        <v>-6.18</v>
      </c>
    </row>
    <row r="1343" spans="1:39" x14ac:dyDescent="0.25">
      <c r="A1343" t="s">
        <v>276</v>
      </c>
      <c r="B1343" t="s">
        <v>278</v>
      </c>
      <c r="C1343" s="6">
        <v>40284</v>
      </c>
      <c r="D1343">
        <v>2</v>
      </c>
      <c r="E1343">
        <v>3</v>
      </c>
      <c r="F1343">
        <v>1.4</v>
      </c>
      <c r="G1343">
        <v>1</v>
      </c>
      <c r="H1343">
        <v>1</v>
      </c>
      <c r="I1343">
        <v>1</v>
      </c>
      <c r="J1343">
        <v>6</v>
      </c>
      <c r="K1343">
        <v>1532</v>
      </c>
      <c r="L1343">
        <v>17</v>
      </c>
      <c r="M1343">
        <v>0</v>
      </c>
      <c r="N1343">
        <v>9.4499999999999993</v>
      </c>
      <c r="O1343">
        <v>0.84</v>
      </c>
      <c r="P1343">
        <v>3</v>
      </c>
      <c r="Q1343">
        <v>651</v>
      </c>
      <c r="R1343">
        <v>12</v>
      </c>
      <c r="S1343">
        <v>2000</v>
      </c>
      <c r="T1343">
        <v>6.49</v>
      </c>
      <c r="U1343">
        <v>0.71</v>
      </c>
      <c r="V1343">
        <v>9</v>
      </c>
      <c r="W1343">
        <v>378</v>
      </c>
      <c r="X1343">
        <v>9</v>
      </c>
      <c r="Y1343">
        <v>750</v>
      </c>
      <c r="Z1343">
        <v>4.7</v>
      </c>
      <c r="AB1343" t="s">
        <v>186</v>
      </c>
      <c r="AD1343">
        <f t="shared" si="174"/>
        <v>18</v>
      </c>
      <c r="AE1343">
        <f t="shared" si="175"/>
        <v>12</v>
      </c>
      <c r="AF1343">
        <f t="shared" si="176"/>
        <v>9</v>
      </c>
      <c r="AG1343" s="7">
        <f t="shared" si="177"/>
        <v>13.792228107658817</v>
      </c>
      <c r="AH1343" s="7"/>
      <c r="AI1343" s="7"/>
      <c r="AJ1343" s="7"/>
      <c r="AK1343" s="7">
        <f t="shared" si="178"/>
        <v>4.3422281076588174</v>
      </c>
      <c r="AL1343" s="7">
        <f t="shared" si="179"/>
        <v>-6.49</v>
      </c>
      <c r="AM1343" s="7">
        <f t="shared" si="180"/>
        <v>-4.7</v>
      </c>
    </row>
    <row r="1344" spans="1:39" x14ac:dyDescent="0.25">
      <c r="A1344" t="s">
        <v>276</v>
      </c>
      <c r="B1344" t="s">
        <v>278</v>
      </c>
      <c r="C1344" s="6">
        <v>40285</v>
      </c>
      <c r="D1344">
        <v>2</v>
      </c>
      <c r="E1344">
        <v>3</v>
      </c>
      <c r="F1344">
        <v>1.4</v>
      </c>
      <c r="G1344">
        <v>1</v>
      </c>
      <c r="H1344">
        <v>1</v>
      </c>
      <c r="I1344">
        <v>1</v>
      </c>
      <c r="J1344">
        <v>4</v>
      </c>
      <c r="K1344">
        <v>1231</v>
      </c>
      <c r="L1344">
        <v>13</v>
      </c>
      <c r="M1344">
        <v>0</v>
      </c>
      <c r="N1344">
        <v>8.0500000000000007</v>
      </c>
      <c r="O1344">
        <v>0.84</v>
      </c>
      <c r="P1344">
        <v>5</v>
      </c>
      <c r="Q1344">
        <v>781</v>
      </c>
      <c r="R1344">
        <v>10</v>
      </c>
      <c r="S1344">
        <v>2000</v>
      </c>
      <c r="T1344">
        <v>5.9</v>
      </c>
      <c r="U1344">
        <v>0.71</v>
      </c>
      <c r="V1344">
        <v>6</v>
      </c>
      <c r="W1344">
        <v>360</v>
      </c>
      <c r="X1344">
        <v>5</v>
      </c>
      <c r="Y1344">
        <v>750</v>
      </c>
      <c r="Z1344">
        <v>3.71</v>
      </c>
      <c r="AB1344" t="s">
        <v>193</v>
      </c>
      <c r="AD1344">
        <f t="shared" si="174"/>
        <v>15</v>
      </c>
      <c r="AE1344">
        <f t="shared" si="175"/>
        <v>11</v>
      </c>
      <c r="AF1344">
        <f t="shared" si="176"/>
        <v>6</v>
      </c>
      <c r="AG1344" s="7">
        <f t="shared" si="177"/>
        <v>11.73194214525663</v>
      </c>
      <c r="AH1344" s="7"/>
      <c r="AI1344" s="7"/>
      <c r="AJ1344" s="7"/>
      <c r="AK1344" s="7">
        <f t="shared" si="178"/>
        <v>3.6819421452566292</v>
      </c>
      <c r="AL1344" s="7">
        <f t="shared" si="179"/>
        <v>-5.9</v>
      </c>
      <c r="AM1344" s="7">
        <f t="shared" si="180"/>
        <v>-3.71</v>
      </c>
    </row>
    <row r="1345" spans="1:39" x14ac:dyDescent="0.25">
      <c r="A1345" t="s">
        <v>276</v>
      </c>
      <c r="B1345" t="s">
        <v>278</v>
      </c>
      <c r="C1345" s="6">
        <v>40286</v>
      </c>
      <c r="D1345">
        <v>2</v>
      </c>
      <c r="E1345">
        <v>3</v>
      </c>
      <c r="F1345">
        <v>1.4</v>
      </c>
      <c r="G1345">
        <v>1</v>
      </c>
      <c r="H1345">
        <v>1</v>
      </c>
      <c r="I1345">
        <v>0.84</v>
      </c>
      <c r="J1345">
        <v>1</v>
      </c>
      <c r="K1345">
        <v>591</v>
      </c>
      <c r="L1345">
        <v>25</v>
      </c>
      <c r="M1345">
        <v>2000</v>
      </c>
      <c r="N1345">
        <v>10.33</v>
      </c>
      <c r="O1345">
        <v>0.78</v>
      </c>
      <c r="P1345">
        <v>8</v>
      </c>
      <c r="Q1345">
        <v>555</v>
      </c>
      <c r="R1345">
        <v>24</v>
      </c>
      <c r="S1345">
        <v>1250</v>
      </c>
      <c r="T1345">
        <v>9.26</v>
      </c>
      <c r="U1345">
        <v>0.71</v>
      </c>
      <c r="V1345">
        <v>16</v>
      </c>
      <c r="W1345">
        <v>420</v>
      </c>
      <c r="X1345">
        <v>17</v>
      </c>
      <c r="Y1345">
        <v>750</v>
      </c>
      <c r="Z1345">
        <v>6.68</v>
      </c>
      <c r="AA1345" t="s">
        <v>671</v>
      </c>
      <c r="AD1345">
        <f t="shared" si="174"/>
        <v>25</v>
      </c>
      <c r="AE1345">
        <f t="shared" si="175"/>
        <v>24</v>
      </c>
      <c r="AF1345">
        <f t="shared" si="176"/>
        <v>16</v>
      </c>
      <c r="AG1345" s="7">
        <f t="shared" si="177"/>
        <v>7.8507324071598648</v>
      </c>
      <c r="AH1345" s="7"/>
      <c r="AI1345" s="7"/>
      <c r="AJ1345" s="7"/>
      <c r="AK1345" s="7">
        <f t="shared" si="178"/>
        <v>-2.4792675928401353</v>
      </c>
      <c r="AL1345" s="7">
        <f t="shared" si="179"/>
        <v>-9.26</v>
      </c>
      <c r="AM1345" s="7">
        <f t="shared" si="180"/>
        <v>-6.68</v>
      </c>
    </row>
    <row r="1346" spans="1:39" x14ac:dyDescent="0.25">
      <c r="A1346" t="s">
        <v>276</v>
      </c>
      <c r="B1346" t="s">
        <v>278</v>
      </c>
      <c r="C1346" s="6">
        <v>40286</v>
      </c>
      <c r="D1346">
        <v>2</v>
      </c>
      <c r="E1346">
        <v>2</v>
      </c>
      <c r="F1346">
        <v>1.4</v>
      </c>
      <c r="G1346">
        <v>1</v>
      </c>
      <c r="H1346">
        <v>1</v>
      </c>
      <c r="I1346">
        <v>1</v>
      </c>
      <c r="J1346">
        <v>7</v>
      </c>
      <c r="K1346">
        <v>4263</v>
      </c>
      <c r="L1346">
        <v>47</v>
      </c>
      <c r="M1346">
        <v>0</v>
      </c>
      <c r="N1346">
        <v>19.95</v>
      </c>
      <c r="O1346">
        <v>0.94</v>
      </c>
      <c r="P1346">
        <v>12</v>
      </c>
      <c r="Q1346">
        <v>2600</v>
      </c>
      <c r="R1346">
        <v>13</v>
      </c>
      <c r="S1346">
        <v>4000</v>
      </c>
      <c r="T1346">
        <v>10.85</v>
      </c>
      <c r="U1346">
        <v>0</v>
      </c>
      <c r="V1346">
        <v>0</v>
      </c>
      <c r="W1346">
        <v>0</v>
      </c>
      <c r="X1346">
        <v>0</v>
      </c>
      <c r="Y1346">
        <v>0</v>
      </c>
      <c r="Z1346">
        <v>0</v>
      </c>
      <c r="AA1346" t="s">
        <v>1043</v>
      </c>
      <c r="AD1346">
        <f t="shared" ref="AD1346:AD1409" si="181">(J1346+P1346+V1346)</f>
        <v>19</v>
      </c>
      <c r="AE1346">
        <f t="shared" ref="AE1346:AE1409" si="182">(+P1346+V1346)</f>
        <v>12</v>
      </c>
      <c r="AF1346">
        <f t="shared" ref="AF1346:AF1409" si="183">+V1346</f>
        <v>0</v>
      </c>
      <c r="AG1346" s="7">
        <f t="shared" ref="AG1346:AG1409" si="184">(MAX($AN$7,(((LOG10(K1346)^$AN$2))+(K1346/$AN$3)+$AN$4))*(1+((AD1346-32)/100)))+((AD1346&gt;48)*(AD1346-48)*0.1)</f>
        <v>22.810892992759985</v>
      </c>
      <c r="AH1346" s="7"/>
      <c r="AI1346" s="7"/>
      <c r="AJ1346" s="7"/>
      <c r="AK1346" s="7">
        <f t="shared" ref="AK1346:AK1409" si="185">+AG1346-N1346</f>
        <v>2.860892992759986</v>
      </c>
      <c r="AL1346" s="7">
        <f t="shared" ref="AL1346:AL1409" si="186">+AH1346-T1346</f>
        <v>-10.85</v>
      </c>
      <c r="AM1346" s="7">
        <f t="shared" ref="AM1346:AM1409" si="187">+AI1346-Z1346</f>
        <v>0</v>
      </c>
    </row>
    <row r="1347" spans="1:39" x14ac:dyDescent="0.25">
      <c r="A1347" t="s">
        <v>567</v>
      </c>
      <c r="B1347" t="s">
        <v>568</v>
      </c>
      <c r="C1347" s="6">
        <v>40449</v>
      </c>
      <c r="D1347">
        <v>2</v>
      </c>
      <c r="E1347">
        <v>3</v>
      </c>
      <c r="F1347">
        <v>1.4</v>
      </c>
      <c r="G1347">
        <v>1</v>
      </c>
      <c r="H1347">
        <v>1</v>
      </c>
      <c r="I1347">
        <v>1</v>
      </c>
      <c r="J1347">
        <v>4</v>
      </c>
      <c r="K1347">
        <v>1182</v>
      </c>
      <c r="L1347">
        <v>13</v>
      </c>
      <c r="M1347">
        <v>0</v>
      </c>
      <c r="N1347">
        <v>8.0500000000000007</v>
      </c>
      <c r="O1347">
        <v>0.84</v>
      </c>
      <c r="P1347">
        <v>5</v>
      </c>
      <c r="Q1347">
        <v>477</v>
      </c>
      <c r="R1347">
        <v>10</v>
      </c>
      <c r="S1347">
        <v>2000</v>
      </c>
      <c r="T1347">
        <v>5.9</v>
      </c>
      <c r="U1347">
        <v>0.65</v>
      </c>
      <c r="V1347">
        <v>6</v>
      </c>
      <c r="W1347">
        <v>179</v>
      </c>
      <c r="X1347">
        <v>5</v>
      </c>
      <c r="Y1347">
        <v>500</v>
      </c>
      <c r="Z1347">
        <v>3.41</v>
      </c>
      <c r="AB1347" t="s">
        <v>154</v>
      </c>
      <c r="AD1347">
        <f t="shared" si="181"/>
        <v>15</v>
      </c>
      <c r="AE1347">
        <f t="shared" si="182"/>
        <v>11</v>
      </c>
      <c r="AF1347">
        <f t="shared" si="183"/>
        <v>6</v>
      </c>
      <c r="AG1347" s="7">
        <f t="shared" si="184"/>
        <v>11.447444721579467</v>
      </c>
      <c r="AH1347" s="7"/>
      <c r="AI1347" s="7"/>
      <c r="AJ1347" s="7"/>
      <c r="AK1347" s="7">
        <f t="shared" si="185"/>
        <v>3.3974447215794665</v>
      </c>
      <c r="AL1347" s="7">
        <f t="shared" si="186"/>
        <v>-5.9</v>
      </c>
      <c r="AM1347" s="7">
        <f t="shared" si="187"/>
        <v>-3.41</v>
      </c>
    </row>
    <row r="1348" spans="1:39" x14ac:dyDescent="0.25">
      <c r="A1348" t="s">
        <v>567</v>
      </c>
      <c r="B1348" t="s">
        <v>568</v>
      </c>
      <c r="C1348" s="6">
        <v>40452</v>
      </c>
      <c r="D1348">
        <v>2</v>
      </c>
      <c r="E1348">
        <v>3</v>
      </c>
      <c r="F1348">
        <v>1.4</v>
      </c>
      <c r="G1348">
        <v>1</v>
      </c>
      <c r="H1348">
        <v>1</v>
      </c>
      <c r="I1348">
        <v>1</v>
      </c>
      <c r="J1348">
        <v>5</v>
      </c>
      <c r="K1348">
        <v>1301</v>
      </c>
      <c r="L1348">
        <v>14</v>
      </c>
      <c r="M1348">
        <v>0</v>
      </c>
      <c r="N1348">
        <v>8.4</v>
      </c>
      <c r="O1348">
        <v>0.84</v>
      </c>
      <c r="P1348">
        <v>6</v>
      </c>
      <c r="Q1348">
        <v>659</v>
      </c>
      <c r="R1348">
        <v>9</v>
      </c>
      <c r="S1348">
        <v>2000</v>
      </c>
      <c r="T1348">
        <v>5.61</v>
      </c>
      <c r="U1348">
        <v>0.65</v>
      </c>
      <c r="V1348">
        <v>4</v>
      </c>
      <c r="W1348">
        <v>150</v>
      </c>
      <c r="X1348">
        <v>4</v>
      </c>
      <c r="Y1348">
        <v>500</v>
      </c>
      <c r="Z1348">
        <v>3.18</v>
      </c>
      <c r="AB1348" t="s">
        <v>38</v>
      </c>
      <c r="AD1348">
        <f t="shared" si="181"/>
        <v>15</v>
      </c>
      <c r="AE1348">
        <f t="shared" si="182"/>
        <v>10</v>
      </c>
      <c r="AF1348">
        <f t="shared" si="183"/>
        <v>4</v>
      </c>
      <c r="AG1348" s="7">
        <f t="shared" si="184"/>
        <v>12.123699078271251</v>
      </c>
      <c r="AH1348" s="7"/>
      <c r="AI1348" s="7"/>
      <c r="AJ1348" s="7"/>
      <c r="AK1348" s="7">
        <f t="shared" si="185"/>
        <v>3.7236990782712507</v>
      </c>
      <c r="AL1348" s="7">
        <f t="shared" si="186"/>
        <v>-5.61</v>
      </c>
      <c r="AM1348" s="7">
        <f t="shared" si="187"/>
        <v>-3.18</v>
      </c>
    </row>
    <row r="1349" spans="1:39" x14ac:dyDescent="0.25">
      <c r="A1349" t="s">
        <v>567</v>
      </c>
      <c r="B1349" t="s">
        <v>569</v>
      </c>
      <c r="C1349" s="6">
        <v>40450</v>
      </c>
      <c r="D1349">
        <v>2</v>
      </c>
      <c r="E1349">
        <v>3</v>
      </c>
      <c r="F1349">
        <v>1.4</v>
      </c>
      <c r="G1349">
        <v>1</v>
      </c>
      <c r="H1349">
        <v>1</v>
      </c>
      <c r="I1349">
        <v>1</v>
      </c>
      <c r="J1349">
        <v>9</v>
      </c>
      <c r="K1349">
        <v>1953</v>
      </c>
      <c r="L1349">
        <v>38</v>
      </c>
      <c r="M1349">
        <v>0</v>
      </c>
      <c r="N1349">
        <v>16.8</v>
      </c>
      <c r="O1349">
        <v>0.84</v>
      </c>
      <c r="P1349">
        <v>16</v>
      </c>
      <c r="Q1349">
        <v>676</v>
      </c>
      <c r="R1349">
        <v>30</v>
      </c>
      <c r="S1349">
        <v>2000</v>
      </c>
      <c r="T1349">
        <v>11.81</v>
      </c>
      <c r="U1349">
        <v>0.65</v>
      </c>
      <c r="V1349">
        <v>13</v>
      </c>
      <c r="W1349">
        <v>283</v>
      </c>
      <c r="X1349">
        <v>14</v>
      </c>
      <c r="Y1349">
        <v>500</v>
      </c>
      <c r="Z1349">
        <v>5.46</v>
      </c>
      <c r="AA1349" t="s">
        <v>734</v>
      </c>
      <c r="AD1349">
        <f t="shared" si="181"/>
        <v>38</v>
      </c>
      <c r="AE1349">
        <f t="shared" si="182"/>
        <v>29</v>
      </c>
      <c r="AF1349">
        <f t="shared" si="183"/>
        <v>13</v>
      </c>
      <c r="AG1349" s="7">
        <f t="shared" si="184"/>
        <v>19.357596864495118</v>
      </c>
      <c r="AH1349" s="7"/>
      <c r="AI1349" s="7"/>
      <c r="AJ1349" s="7"/>
      <c r="AK1349" s="7">
        <f t="shared" si="185"/>
        <v>2.5575968644951175</v>
      </c>
      <c r="AL1349" s="7">
        <f t="shared" si="186"/>
        <v>-11.81</v>
      </c>
      <c r="AM1349" s="7">
        <f t="shared" si="187"/>
        <v>-5.46</v>
      </c>
    </row>
    <row r="1350" spans="1:39" x14ac:dyDescent="0.25">
      <c r="A1350" t="s">
        <v>567</v>
      </c>
      <c r="B1350" t="s">
        <v>569</v>
      </c>
      <c r="C1350" s="6">
        <v>40451</v>
      </c>
      <c r="D1350">
        <v>2</v>
      </c>
      <c r="E1350">
        <v>3</v>
      </c>
      <c r="F1350">
        <v>1.4</v>
      </c>
      <c r="G1350">
        <v>1</v>
      </c>
      <c r="H1350">
        <v>1</v>
      </c>
      <c r="I1350">
        <v>1</v>
      </c>
      <c r="J1350">
        <v>5</v>
      </c>
      <c r="K1350">
        <v>2204</v>
      </c>
      <c r="L1350">
        <v>12</v>
      </c>
      <c r="M1350">
        <v>0</v>
      </c>
      <c r="N1350">
        <v>7.7</v>
      </c>
      <c r="O1350">
        <v>0.84</v>
      </c>
      <c r="P1350">
        <v>1</v>
      </c>
      <c r="Q1350">
        <v>243</v>
      </c>
      <c r="R1350">
        <v>8</v>
      </c>
      <c r="S1350">
        <v>2000</v>
      </c>
      <c r="T1350">
        <v>5.31</v>
      </c>
      <c r="U1350">
        <v>0.65</v>
      </c>
      <c r="V1350">
        <v>7</v>
      </c>
      <c r="W1350">
        <v>181</v>
      </c>
      <c r="X1350">
        <v>7</v>
      </c>
      <c r="Y1350">
        <v>500</v>
      </c>
      <c r="Z1350">
        <v>3.87</v>
      </c>
      <c r="AB1350" t="s">
        <v>133</v>
      </c>
      <c r="AD1350">
        <f t="shared" si="181"/>
        <v>13</v>
      </c>
      <c r="AE1350">
        <f t="shared" si="182"/>
        <v>8</v>
      </c>
      <c r="AF1350">
        <f t="shared" si="183"/>
        <v>7</v>
      </c>
      <c r="AG1350" s="7">
        <f t="shared" si="184"/>
        <v>15.725370187503188</v>
      </c>
      <c r="AH1350" s="7"/>
      <c r="AI1350" s="7"/>
      <c r="AJ1350" s="7"/>
      <c r="AK1350" s="7">
        <f t="shared" si="185"/>
        <v>8.0253701875031886</v>
      </c>
      <c r="AL1350" s="7">
        <f t="shared" si="186"/>
        <v>-5.31</v>
      </c>
      <c r="AM1350" s="7">
        <f t="shared" si="187"/>
        <v>-3.87</v>
      </c>
    </row>
    <row r="1351" spans="1:39" x14ac:dyDescent="0.25">
      <c r="A1351" t="s">
        <v>567</v>
      </c>
      <c r="B1351" t="s">
        <v>569</v>
      </c>
      <c r="C1351" s="6">
        <v>40452</v>
      </c>
      <c r="D1351">
        <v>2</v>
      </c>
      <c r="E1351">
        <v>3</v>
      </c>
      <c r="F1351">
        <v>1.4</v>
      </c>
      <c r="G1351">
        <v>1</v>
      </c>
      <c r="H1351">
        <v>1</v>
      </c>
      <c r="I1351">
        <v>1</v>
      </c>
      <c r="J1351">
        <v>3</v>
      </c>
      <c r="K1351">
        <v>1916</v>
      </c>
      <c r="L1351">
        <v>10</v>
      </c>
      <c r="M1351">
        <v>0</v>
      </c>
      <c r="N1351">
        <v>7</v>
      </c>
      <c r="O1351">
        <v>0.84</v>
      </c>
      <c r="P1351">
        <v>3</v>
      </c>
      <c r="Q1351">
        <v>788</v>
      </c>
      <c r="R1351">
        <v>8</v>
      </c>
      <c r="S1351">
        <v>2000</v>
      </c>
      <c r="T1351">
        <v>5.31</v>
      </c>
      <c r="U1351">
        <v>0.65</v>
      </c>
      <c r="V1351">
        <v>4</v>
      </c>
      <c r="W1351">
        <v>366</v>
      </c>
      <c r="X1351">
        <v>5</v>
      </c>
      <c r="Y1351">
        <v>500</v>
      </c>
      <c r="Z1351">
        <v>3.41</v>
      </c>
      <c r="AA1351" t="s">
        <v>727</v>
      </c>
      <c r="AD1351">
        <f t="shared" si="181"/>
        <v>10</v>
      </c>
      <c r="AE1351">
        <f t="shared" si="182"/>
        <v>7</v>
      </c>
      <c r="AF1351">
        <f t="shared" si="183"/>
        <v>4</v>
      </c>
      <c r="AG1351" s="7">
        <f t="shared" si="184"/>
        <v>14.104215595564964</v>
      </c>
      <c r="AH1351" s="7"/>
      <c r="AI1351" s="7"/>
      <c r="AJ1351" s="7"/>
      <c r="AK1351" s="7">
        <f t="shared" si="185"/>
        <v>7.1042155955649644</v>
      </c>
      <c r="AL1351" s="7">
        <f t="shared" si="186"/>
        <v>-5.31</v>
      </c>
      <c r="AM1351" s="7">
        <f t="shared" si="187"/>
        <v>-3.41</v>
      </c>
    </row>
    <row r="1352" spans="1:39" x14ac:dyDescent="0.25">
      <c r="A1352" t="s">
        <v>567</v>
      </c>
      <c r="B1352" t="s">
        <v>569</v>
      </c>
      <c r="C1352" s="6">
        <v>40453</v>
      </c>
      <c r="D1352">
        <v>2</v>
      </c>
      <c r="E1352">
        <v>3</v>
      </c>
      <c r="F1352">
        <v>1.4</v>
      </c>
      <c r="G1352">
        <v>1</v>
      </c>
      <c r="H1352">
        <v>1</v>
      </c>
      <c r="I1352">
        <v>0.84</v>
      </c>
      <c r="J1352">
        <v>2</v>
      </c>
      <c r="K1352">
        <v>642</v>
      </c>
      <c r="L1352">
        <v>6</v>
      </c>
      <c r="M1352">
        <v>2000</v>
      </c>
      <c r="N1352">
        <v>4.72</v>
      </c>
      <c r="O1352">
        <v>0.75</v>
      </c>
      <c r="P1352">
        <v>1</v>
      </c>
      <c r="Q1352">
        <v>234</v>
      </c>
      <c r="R1352">
        <v>4</v>
      </c>
      <c r="S1352">
        <v>1000</v>
      </c>
      <c r="T1352">
        <v>3.66</v>
      </c>
      <c r="U1352">
        <v>0.65</v>
      </c>
      <c r="V1352">
        <v>3</v>
      </c>
      <c r="W1352">
        <v>165</v>
      </c>
      <c r="X1352">
        <v>3</v>
      </c>
      <c r="Y1352">
        <v>500</v>
      </c>
      <c r="Z1352">
        <v>2.96</v>
      </c>
      <c r="AB1352" t="s">
        <v>570</v>
      </c>
      <c r="AD1352">
        <f t="shared" si="181"/>
        <v>6</v>
      </c>
      <c r="AE1352">
        <f t="shared" si="182"/>
        <v>4</v>
      </c>
      <c r="AF1352">
        <f t="shared" si="183"/>
        <v>3</v>
      </c>
      <c r="AG1352" s="7">
        <f t="shared" si="184"/>
        <v>6.6835245791164537</v>
      </c>
      <c r="AH1352" s="7"/>
      <c r="AI1352" s="7"/>
      <c r="AJ1352" s="7"/>
      <c r="AK1352" s="7">
        <f t="shared" si="185"/>
        <v>1.9635245791164539</v>
      </c>
      <c r="AL1352" s="7">
        <f t="shared" si="186"/>
        <v>-3.66</v>
      </c>
      <c r="AM1352" s="7">
        <f t="shared" si="187"/>
        <v>-2.96</v>
      </c>
    </row>
    <row r="1353" spans="1:39" x14ac:dyDescent="0.25">
      <c r="A1353" t="s">
        <v>567</v>
      </c>
      <c r="B1353" t="s">
        <v>569</v>
      </c>
      <c r="C1353" s="6">
        <v>40453</v>
      </c>
      <c r="D1353">
        <v>2</v>
      </c>
      <c r="E1353">
        <v>2</v>
      </c>
      <c r="F1353">
        <v>1.4</v>
      </c>
      <c r="G1353">
        <v>1</v>
      </c>
      <c r="H1353">
        <v>1</v>
      </c>
      <c r="I1353">
        <v>1</v>
      </c>
      <c r="J1353">
        <v>5</v>
      </c>
      <c r="K1353">
        <v>3654</v>
      </c>
      <c r="L1353">
        <v>14</v>
      </c>
      <c r="M1353">
        <v>0</v>
      </c>
      <c r="N1353">
        <v>8.4</v>
      </c>
      <c r="O1353">
        <v>0.87</v>
      </c>
      <c r="P1353">
        <v>3</v>
      </c>
      <c r="Q1353">
        <v>2043</v>
      </c>
      <c r="R1353">
        <v>4</v>
      </c>
      <c r="S1353">
        <v>2500</v>
      </c>
      <c r="T1353">
        <v>4.96</v>
      </c>
      <c r="U1353">
        <v>0</v>
      </c>
      <c r="V1353">
        <v>0</v>
      </c>
      <c r="W1353">
        <v>0</v>
      </c>
      <c r="X1353">
        <v>0</v>
      </c>
      <c r="Y1353">
        <v>0</v>
      </c>
      <c r="Z1353">
        <v>0</v>
      </c>
      <c r="AB1353" t="s">
        <v>1008</v>
      </c>
      <c r="AD1353">
        <f t="shared" si="181"/>
        <v>8</v>
      </c>
      <c r="AE1353">
        <f t="shared" si="182"/>
        <v>3</v>
      </c>
      <c r="AF1353">
        <f t="shared" si="183"/>
        <v>0</v>
      </c>
      <c r="AG1353" s="7">
        <f t="shared" si="184"/>
        <v>18.658967015150683</v>
      </c>
      <c r="AH1353" s="7"/>
      <c r="AI1353" s="7"/>
      <c r="AJ1353" s="7"/>
      <c r="AK1353" s="7">
        <f t="shared" si="185"/>
        <v>10.258967015150683</v>
      </c>
      <c r="AL1353" s="7">
        <f t="shared" si="186"/>
        <v>-4.96</v>
      </c>
      <c r="AM1353" s="7">
        <f t="shared" si="187"/>
        <v>0</v>
      </c>
    </row>
    <row r="1354" spans="1:39" x14ac:dyDescent="0.25">
      <c r="A1354" t="s">
        <v>567</v>
      </c>
      <c r="B1354" t="s">
        <v>569</v>
      </c>
      <c r="C1354" s="6">
        <v>40454</v>
      </c>
      <c r="D1354">
        <v>2</v>
      </c>
      <c r="E1354">
        <v>3</v>
      </c>
      <c r="F1354">
        <v>1.4</v>
      </c>
      <c r="G1354">
        <v>1</v>
      </c>
      <c r="H1354">
        <v>1</v>
      </c>
      <c r="I1354">
        <v>0.84</v>
      </c>
      <c r="J1354">
        <v>5</v>
      </c>
      <c r="K1354">
        <v>547</v>
      </c>
      <c r="L1354">
        <v>23</v>
      </c>
      <c r="M1354">
        <v>2000</v>
      </c>
      <c r="N1354">
        <v>9.74</v>
      </c>
      <c r="O1354">
        <v>0.75</v>
      </c>
      <c r="P1354">
        <v>5</v>
      </c>
      <c r="Q1354">
        <v>411</v>
      </c>
      <c r="R1354">
        <v>19</v>
      </c>
      <c r="S1354">
        <v>1000</v>
      </c>
      <c r="T1354">
        <v>7.58</v>
      </c>
      <c r="U1354">
        <v>0.65</v>
      </c>
      <c r="V1354">
        <v>13</v>
      </c>
      <c r="W1354">
        <v>311</v>
      </c>
      <c r="X1354">
        <v>14</v>
      </c>
      <c r="Y1354">
        <v>500</v>
      </c>
      <c r="Z1354">
        <v>5.46</v>
      </c>
      <c r="AA1354" t="s">
        <v>838</v>
      </c>
      <c r="AD1354">
        <f t="shared" si="181"/>
        <v>23</v>
      </c>
      <c r="AE1354">
        <f t="shared" si="182"/>
        <v>18</v>
      </c>
      <c r="AF1354">
        <f t="shared" si="183"/>
        <v>13</v>
      </c>
      <c r="AG1354" s="7">
        <f t="shared" si="184"/>
        <v>7.1905980676627479</v>
      </c>
      <c r="AH1354" s="7"/>
      <c r="AI1354" s="7"/>
      <c r="AJ1354" s="7"/>
      <c r="AK1354" s="7">
        <f t="shared" si="185"/>
        <v>-2.5494019323372523</v>
      </c>
      <c r="AL1354" s="7">
        <f t="shared" si="186"/>
        <v>-7.58</v>
      </c>
      <c r="AM1354" s="7">
        <f t="shared" si="187"/>
        <v>-5.46</v>
      </c>
    </row>
    <row r="1355" spans="1:39" x14ac:dyDescent="0.25">
      <c r="A1355" t="s">
        <v>567</v>
      </c>
      <c r="B1355" t="s">
        <v>569</v>
      </c>
      <c r="C1355" s="6">
        <v>40454</v>
      </c>
      <c r="D1355">
        <v>2</v>
      </c>
      <c r="E1355">
        <v>2</v>
      </c>
      <c r="F1355">
        <v>1.4</v>
      </c>
      <c r="G1355">
        <v>1</v>
      </c>
      <c r="H1355">
        <v>1</v>
      </c>
      <c r="I1355">
        <v>1</v>
      </c>
      <c r="J1355">
        <v>10</v>
      </c>
      <c r="K1355">
        <v>4544</v>
      </c>
      <c r="L1355">
        <v>41</v>
      </c>
      <c r="M1355">
        <v>0</v>
      </c>
      <c r="N1355">
        <v>17.850000000000001</v>
      </c>
      <c r="O1355">
        <v>0.9</v>
      </c>
      <c r="P1355">
        <v>8</v>
      </c>
      <c r="Q1355">
        <v>1738</v>
      </c>
      <c r="R1355">
        <v>8</v>
      </c>
      <c r="S1355">
        <v>3000</v>
      </c>
      <c r="T1355">
        <v>10.23</v>
      </c>
      <c r="U1355">
        <v>0</v>
      </c>
      <c r="V1355">
        <v>0</v>
      </c>
      <c r="W1355">
        <v>0</v>
      </c>
      <c r="X1355">
        <v>0</v>
      </c>
      <c r="Y1355">
        <v>0</v>
      </c>
      <c r="Z1355">
        <v>0</v>
      </c>
      <c r="AA1355" t="s">
        <v>1104</v>
      </c>
      <c r="AD1355">
        <f t="shared" si="181"/>
        <v>18</v>
      </c>
      <c r="AE1355">
        <f t="shared" si="182"/>
        <v>8</v>
      </c>
      <c r="AF1355">
        <f t="shared" si="183"/>
        <v>0</v>
      </c>
      <c r="AG1355" s="7">
        <f t="shared" si="184"/>
        <v>23.154541407814381</v>
      </c>
      <c r="AH1355" s="7"/>
      <c r="AI1355" s="7"/>
      <c r="AJ1355" s="7"/>
      <c r="AK1355" s="7">
        <f t="shared" si="185"/>
        <v>5.30454140781438</v>
      </c>
      <c r="AL1355" s="7">
        <f t="shared" si="186"/>
        <v>-10.23</v>
      </c>
      <c r="AM1355" s="7">
        <f t="shared" si="187"/>
        <v>0</v>
      </c>
    </row>
    <row r="1356" spans="1:39" x14ac:dyDescent="0.25">
      <c r="A1356" t="s">
        <v>392</v>
      </c>
      <c r="B1356" t="s">
        <v>771</v>
      </c>
      <c r="C1356" s="6">
        <v>40374</v>
      </c>
      <c r="D1356">
        <v>2</v>
      </c>
      <c r="E1356">
        <v>3</v>
      </c>
      <c r="F1356">
        <v>1.4</v>
      </c>
      <c r="G1356">
        <v>1</v>
      </c>
      <c r="H1356">
        <v>1</v>
      </c>
      <c r="I1356">
        <v>1</v>
      </c>
      <c r="J1356">
        <v>12</v>
      </c>
      <c r="K1356">
        <v>2367</v>
      </c>
      <c r="L1356">
        <v>33</v>
      </c>
      <c r="M1356">
        <v>0</v>
      </c>
      <c r="N1356">
        <v>15.05</v>
      </c>
      <c r="O1356">
        <v>0.84</v>
      </c>
      <c r="P1356">
        <v>11</v>
      </c>
      <c r="Q1356">
        <v>974</v>
      </c>
      <c r="R1356">
        <v>22</v>
      </c>
      <c r="S1356">
        <v>2000</v>
      </c>
      <c r="T1356">
        <v>9.4499999999999993</v>
      </c>
      <c r="U1356">
        <v>0.71</v>
      </c>
      <c r="V1356">
        <v>10</v>
      </c>
      <c r="W1356">
        <v>411</v>
      </c>
      <c r="X1356">
        <v>10</v>
      </c>
      <c r="Y1356">
        <v>750</v>
      </c>
      <c r="Z1356">
        <v>4.95</v>
      </c>
      <c r="AA1356" t="s">
        <v>772</v>
      </c>
      <c r="AD1356">
        <f t="shared" si="181"/>
        <v>33</v>
      </c>
      <c r="AE1356">
        <f t="shared" si="182"/>
        <v>21</v>
      </c>
      <c r="AF1356">
        <f t="shared" si="183"/>
        <v>10</v>
      </c>
      <c r="AG1356" s="7">
        <f t="shared" si="184"/>
        <v>20.30890047707862</v>
      </c>
      <c r="AH1356" s="7"/>
      <c r="AI1356" s="7"/>
      <c r="AJ1356" s="7"/>
      <c r="AK1356" s="7">
        <f t="shared" si="185"/>
        <v>5.258900477078619</v>
      </c>
      <c r="AL1356" s="7">
        <f t="shared" si="186"/>
        <v>-9.4499999999999993</v>
      </c>
      <c r="AM1356" s="7">
        <f t="shared" si="187"/>
        <v>-4.95</v>
      </c>
    </row>
    <row r="1357" spans="1:39" x14ac:dyDescent="0.25">
      <c r="A1357" t="s">
        <v>392</v>
      </c>
      <c r="B1357" t="s">
        <v>771</v>
      </c>
      <c r="C1357" s="6">
        <v>40377</v>
      </c>
      <c r="D1357">
        <v>2</v>
      </c>
      <c r="E1357">
        <v>3</v>
      </c>
      <c r="F1357">
        <v>1.4</v>
      </c>
      <c r="G1357">
        <v>1</v>
      </c>
      <c r="H1357">
        <v>1</v>
      </c>
      <c r="I1357">
        <v>0.84</v>
      </c>
      <c r="J1357">
        <v>8</v>
      </c>
      <c r="K1357">
        <v>432</v>
      </c>
      <c r="L1357">
        <v>37</v>
      </c>
      <c r="M1357">
        <v>2000</v>
      </c>
      <c r="N1357">
        <v>13.87</v>
      </c>
      <c r="O1357">
        <v>0.71</v>
      </c>
      <c r="P1357">
        <v>13</v>
      </c>
      <c r="Q1357">
        <v>292</v>
      </c>
      <c r="R1357">
        <v>29</v>
      </c>
      <c r="S1357">
        <v>750</v>
      </c>
      <c r="T1357">
        <v>9.64</v>
      </c>
      <c r="U1357">
        <v>0.61</v>
      </c>
      <c r="V1357">
        <v>16</v>
      </c>
      <c r="W1357">
        <v>127</v>
      </c>
      <c r="X1357">
        <v>17</v>
      </c>
      <c r="Y1357">
        <v>300</v>
      </c>
      <c r="Z1357">
        <v>5.72</v>
      </c>
      <c r="AA1357" t="s">
        <v>736</v>
      </c>
      <c r="AD1357">
        <f t="shared" si="181"/>
        <v>37</v>
      </c>
      <c r="AE1357">
        <f t="shared" si="182"/>
        <v>29</v>
      </c>
      <c r="AF1357">
        <f t="shared" si="183"/>
        <v>16</v>
      </c>
      <c r="AG1357" s="7">
        <f t="shared" si="184"/>
        <v>6.6399847687208728</v>
      </c>
      <c r="AH1357" s="7"/>
      <c r="AI1357" s="7"/>
      <c r="AJ1357" s="7"/>
      <c r="AK1357" s="7">
        <f t="shared" si="185"/>
        <v>-7.2300152312791264</v>
      </c>
      <c r="AL1357" s="7">
        <f t="shared" si="186"/>
        <v>-9.64</v>
      </c>
      <c r="AM1357" s="7">
        <f t="shared" si="187"/>
        <v>-5.72</v>
      </c>
    </row>
    <row r="1358" spans="1:39" x14ac:dyDescent="0.25">
      <c r="A1358" t="s">
        <v>392</v>
      </c>
      <c r="B1358" t="s">
        <v>771</v>
      </c>
      <c r="C1358" s="6">
        <v>40377</v>
      </c>
      <c r="D1358">
        <v>2</v>
      </c>
      <c r="E1358">
        <v>3</v>
      </c>
      <c r="F1358">
        <v>1.4</v>
      </c>
      <c r="G1358">
        <v>1</v>
      </c>
      <c r="H1358">
        <v>1</v>
      </c>
      <c r="I1358">
        <v>0.84</v>
      </c>
      <c r="J1358">
        <v>9</v>
      </c>
      <c r="K1358">
        <v>432</v>
      </c>
      <c r="L1358">
        <v>37</v>
      </c>
      <c r="M1358">
        <v>2000</v>
      </c>
      <c r="N1358">
        <v>13.87</v>
      </c>
      <c r="O1358">
        <v>0.71</v>
      </c>
      <c r="P1358">
        <v>12</v>
      </c>
      <c r="Q1358">
        <v>303</v>
      </c>
      <c r="R1358">
        <v>29</v>
      </c>
      <c r="S1358">
        <v>750</v>
      </c>
      <c r="T1358">
        <v>9.64</v>
      </c>
      <c r="U1358">
        <v>0.61</v>
      </c>
      <c r="V1358">
        <v>16</v>
      </c>
      <c r="W1358">
        <v>127</v>
      </c>
      <c r="X1358">
        <v>17</v>
      </c>
      <c r="Y1358">
        <v>300</v>
      </c>
      <c r="Z1358">
        <v>5.72</v>
      </c>
      <c r="AA1358" t="s">
        <v>736</v>
      </c>
      <c r="AD1358">
        <f t="shared" si="181"/>
        <v>37</v>
      </c>
      <c r="AE1358">
        <f t="shared" si="182"/>
        <v>28</v>
      </c>
      <c r="AF1358">
        <f t="shared" si="183"/>
        <v>16</v>
      </c>
      <c r="AG1358" s="7">
        <f t="shared" si="184"/>
        <v>6.6399847687208728</v>
      </c>
      <c r="AH1358" s="7"/>
      <c r="AI1358" s="7"/>
      <c r="AJ1358" s="7"/>
      <c r="AK1358" s="7">
        <f t="shared" si="185"/>
        <v>-7.2300152312791264</v>
      </c>
      <c r="AL1358" s="7">
        <f t="shared" si="186"/>
        <v>-9.64</v>
      </c>
      <c r="AM1358" s="7">
        <f t="shared" si="187"/>
        <v>-5.72</v>
      </c>
    </row>
    <row r="1359" spans="1:39" x14ac:dyDescent="0.25">
      <c r="A1359" t="s">
        <v>392</v>
      </c>
      <c r="B1359" t="s">
        <v>771</v>
      </c>
      <c r="C1359" s="6">
        <v>40377</v>
      </c>
      <c r="D1359">
        <v>2</v>
      </c>
      <c r="E1359">
        <v>2</v>
      </c>
      <c r="F1359">
        <v>1.4</v>
      </c>
      <c r="G1359">
        <v>1</v>
      </c>
      <c r="H1359">
        <v>1</v>
      </c>
      <c r="I1359">
        <v>1</v>
      </c>
      <c r="J1359">
        <v>13</v>
      </c>
      <c r="K1359">
        <v>3778</v>
      </c>
      <c r="L1359">
        <v>65</v>
      </c>
      <c r="M1359">
        <v>0</v>
      </c>
      <c r="N1359">
        <v>25.43</v>
      </c>
      <c r="O1359">
        <v>0.9</v>
      </c>
      <c r="P1359">
        <v>15</v>
      </c>
      <c r="Q1359">
        <v>2037</v>
      </c>
      <c r="R1359">
        <v>16</v>
      </c>
      <c r="S1359">
        <v>3000</v>
      </c>
      <c r="T1359">
        <v>14.56</v>
      </c>
      <c r="U1359">
        <v>0</v>
      </c>
      <c r="V1359">
        <v>0</v>
      </c>
      <c r="W1359">
        <v>0</v>
      </c>
      <c r="X1359">
        <v>0</v>
      </c>
      <c r="Y1359">
        <v>0</v>
      </c>
      <c r="Z1359">
        <v>0</v>
      </c>
      <c r="AA1359" t="s">
        <v>1071</v>
      </c>
      <c r="AD1359">
        <f t="shared" si="181"/>
        <v>28</v>
      </c>
      <c r="AE1359">
        <f t="shared" si="182"/>
        <v>15</v>
      </c>
      <c r="AF1359">
        <f t="shared" si="183"/>
        <v>0</v>
      </c>
      <c r="AG1359" s="7">
        <f t="shared" si="184"/>
        <v>23.912088023640766</v>
      </c>
      <c r="AH1359" s="7"/>
      <c r="AI1359" s="7"/>
      <c r="AJ1359" s="7"/>
      <c r="AK1359" s="7">
        <f t="shared" si="185"/>
        <v>-1.5179119763592333</v>
      </c>
      <c r="AL1359" s="7">
        <f t="shared" si="186"/>
        <v>-14.56</v>
      </c>
      <c r="AM1359" s="7">
        <f t="shared" si="187"/>
        <v>0</v>
      </c>
    </row>
    <row r="1360" spans="1:39" x14ac:dyDescent="0.25">
      <c r="A1360" t="s">
        <v>392</v>
      </c>
      <c r="B1360" t="s">
        <v>771</v>
      </c>
      <c r="C1360" s="6">
        <v>40377</v>
      </c>
      <c r="D1360">
        <v>2</v>
      </c>
      <c r="E1360">
        <v>2</v>
      </c>
      <c r="F1360">
        <v>1.4</v>
      </c>
      <c r="G1360">
        <v>1</v>
      </c>
      <c r="H1360">
        <v>1</v>
      </c>
      <c r="I1360">
        <v>1</v>
      </c>
      <c r="J1360">
        <v>13</v>
      </c>
      <c r="K1360">
        <v>3778</v>
      </c>
      <c r="L1360">
        <v>65</v>
      </c>
      <c r="M1360">
        <v>0</v>
      </c>
      <c r="N1360">
        <v>25.43</v>
      </c>
      <c r="O1360">
        <v>0.9</v>
      </c>
      <c r="P1360">
        <v>15</v>
      </c>
      <c r="Q1360">
        <v>2037</v>
      </c>
      <c r="R1360">
        <v>16</v>
      </c>
      <c r="S1360">
        <v>3000</v>
      </c>
      <c r="T1360">
        <v>14.56</v>
      </c>
      <c r="U1360">
        <v>0</v>
      </c>
      <c r="V1360">
        <v>0</v>
      </c>
      <c r="W1360">
        <v>0</v>
      </c>
      <c r="X1360">
        <v>0</v>
      </c>
      <c r="Y1360">
        <v>0</v>
      </c>
      <c r="Z1360">
        <v>0</v>
      </c>
      <c r="AA1360" t="s">
        <v>1071</v>
      </c>
      <c r="AD1360">
        <f t="shared" si="181"/>
        <v>28</v>
      </c>
      <c r="AE1360">
        <f t="shared" si="182"/>
        <v>15</v>
      </c>
      <c r="AF1360">
        <f t="shared" si="183"/>
        <v>0</v>
      </c>
      <c r="AG1360" s="7">
        <f t="shared" si="184"/>
        <v>23.912088023640766</v>
      </c>
      <c r="AH1360" s="7"/>
      <c r="AI1360" s="7"/>
      <c r="AJ1360" s="7"/>
      <c r="AK1360" s="7">
        <f t="shared" si="185"/>
        <v>-1.5179119763592333</v>
      </c>
      <c r="AL1360" s="7">
        <f t="shared" si="186"/>
        <v>-14.56</v>
      </c>
      <c r="AM1360" s="7">
        <f t="shared" si="187"/>
        <v>0</v>
      </c>
    </row>
    <row r="1361" spans="1:39" x14ac:dyDescent="0.25">
      <c r="A1361" t="s">
        <v>392</v>
      </c>
      <c r="B1361" t="s">
        <v>393</v>
      </c>
      <c r="C1361" s="6">
        <v>40376</v>
      </c>
      <c r="D1361">
        <v>2</v>
      </c>
      <c r="E1361">
        <v>3</v>
      </c>
      <c r="F1361">
        <v>1.4</v>
      </c>
      <c r="G1361">
        <v>1</v>
      </c>
      <c r="H1361">
        <v>1</v>
      </c>
      <c r="I1361">
        <v>0.84</v>
      </c>
      <c r="J1361">
        <v>6</v>
      </c>
      <c r="K1361">
        <v>833</v>
      </c>
      <c r="L1361">
        <v>10</v>
      </c>
      <c r="M1361">
        <v>2000</v>
      </c>
      <c r="N1361">
        <v>5.9</v>
      </c>
      <c r="O1361">
        <v>0.71</v>
      </c>
      <c r="P1361">
        <v>3</v>
      </c>
      <c r="Q1361">
        <v>279</v>
      </c>
      <c r="R1361">
        <v>4</v>
      </c>
      <c r="S1361">
        <v>750</v>
      </c>
      <c r="T1361">
        <v>3.46</v>
      </c>
      <c r="U1361">
        <v>0.61</v>
      </c>
      <c r="V1361">
        <v>2</v>
      </c>
      <c r="W1361">
        <v>143</v>
      </c>
      <c r="X1361">
        <v>2</v>
      </c>
      <c r="Y1361">
        <v>300</v>
      </c>
      <c r="Z1361">
        <v>0</v>
      </c>
      <c r="AB1361" t="s">
        <v>394</v>
      </c>
      <c r="AD1361">
        <f t="shared" si="181"/>
        <v>11</v>
      </c>
      <c r="AE1361">
        <f t="shared" si="182"/>
        <v>5</v>
      </c>
      <c r="AF1361">
        <f t="shared" si="183"/>
        <v>2</v>
      </c>
      <c r="AG1361" s="7">
        <f t="shared" si="184"/>
        <v>8.6696421303283522</v>
      </c>
      <c r="AH1361" s="7"/>
      <c r="AI1361" s="7"/>
      <c r="AJ1361" s="7"/>
      <c r="AK1361" s="7">
        <f t="shared" si="185"/>
        <v>2.7696421303283518</v>
      </c>
      <c r="AL1361" s="7">
        <f t="shared" si="186"/>
        <v>-3.46</v>
      </c>
      <c r="AM1361" s="7">
        <f t="shared" si="187"/>
        <v>0</v>
      </c>
    </row>
    <row r="1362" spans="1:39" x14ac:dyDescent="0.25">
      <c r="A1362" t="s">
        <v>392</v>
      </c>
      <c r="B1362" t="s">
        <v>393</v>
      </c>
      <c r="C1362" s="6">
        <v>40376</v>
      </c>
      <c r="D1362">
        <v>2</v>
      </c>
      <c r="E1362">
        <v>2</v>
      </c>
      <c r="F1362">
        <v>1.4</v>
      </c>
      <c r="G1362">
        <v>1</v>
      </c>
      <c r="H1362">
        <v>1</v>
      </c>
      <c r="I1362">
        <v>1</v>
      </c>
      <c r="J1362">
        <v>6</v>
      </c>
      <c r="K1362">
        <v>2981</v>
      </c>
      <c r="L1362">
        <v>20</v>
      </c>
      <c r="M1362">
        <v>0</v>
      </c>
      <c r="N1362">
        <v>10.5</v>
      </c>
      <c r="O1362">
        <v>0.9</v>
      </c>
      <c r="P1362">
        <v>5</v>
      </c>
      <c r="Q1362">
        <v>1771</v>
      </c>
      <c r="R1362">
        <v>5</v>
      </c>
      <c r="S1362">
        <v>3000</v>
      </c>
      <c r="T1362">
        <v>6.2</v>
      </c>
      <c r="U1362">
        <v>0</v>
      </c>
      <c r="V1362">
        <v>0</v>
      </c>
      <c r="W1362">
        <v>0</v>
      </c>
      <c r="X1362">
        <v>0</v>
      </c>
      <c r="Y1362">
        <v>0</v>
      </c>
      <c r="Z1362">
        <v>0</v>
      </c>
      <c r="AB1362" t="s">
        <v>893</v>
      </c>
      <c r="AD1362">
        <f t="shared" si="181"/>
        <v>11</v>
      </c>
      <c r="AE1362">
        <f t="shared" si="182"/>
        <v>5</v>
      </c>
      <c r="AF1362">
        <f t="shared" si="183"/>
        <v>0</v>
      </c>
      <c r="AG1362" s="7">
        <f t="shared" si="184"/>
        <v>17.712474700397248</v>
      </c>
      <c r="AH1362" s="7"/>
      <c r="AI1362" s="7"/>
      <c r="AJ1362" s="7"/>
      <c r="AK1362" s="7">
        <f t="shared" si="185"/>
        <v>7.212474700397248</v>
      </c>
      <c r="AL1362" s="7">
        <f t="shared" si="186"/>
        <v>-6.2</v>
      </c>
      <c r="AM1362" s="7">
        <f t="shared" si="187"/>
        <v>0</v>
      </c>
    </row>
    <row r="1363" spans="1:39" x14ac:dyDescent="0.25">
      <c r="A1363" t="s">
        <v>473</v>
      </c>
      <c r="B1363" t="s">
        <v>476</v>
      </c>
      <c r="C1363" s="6">
        <v>40404</v>
      </c>
      <c r="D1363">
        <v>2</v>
      </c>
      <c r="E1363">
        <v>3</v>
      </c>
      <c r="F1363">
        <v>1.4</v>
      </c>
      <c r="G1363">
        <v>1</v>
      </c>
      <c r="H1363">
        <v>1</v>
      </c>
      <c r="I1363">
        <v>0.84</v>
      </c>
      <c r="J1363">
        <v>10</v>
      </c>
      <c r="K1363">
        <v>725</v>
      </c>
      <c r="L1363">
        <v>23</v>
      </c>
      <c r="M1363">
        <v>2000</v>
      </c>
      <c r="N1363">
        <v>9.74</v>
      </c>
      <c r="O1363">
        <v>0.71</v>
      </c>
      <c r="P1363">
        <v>7</v>
      </c>
      <c r="Q1363">
        <v>343</v>
      </c>
      <c r="R1363">
        <v>13</v>
      </c>
      <c r="S1363">
        <v>750</v>
      </c>
      <c r="T1363">
        <v>5.69</v>
      </c>
      <c r="U1363">
        <v>0.61</v>
      </c>
      <c r="V1363">
        <v>6</v>
      </c>
      <c r="W1363">
        <v>193</v>
      </c>
      <c r="X1363">
        <v>6</v>
      </c>
      <c r="Y1363">
        <v>300</v>
      </c>
      <c r="Z1363">
        <v>3.39</v>
      </c>
      <c r="AB1363" t="s">
        <v>477</v>
      </c>
      <c r="AD1363">
        <f t="shared" si="181"/>
        <v>23</v>
      </c>
      <c r="AE1363">
        <f t="shared" si="182"/>
        <v>13</v>
      </c>
      <c r="AF1363">
        <f t="shared" si="183"/>
        <v>6</v>
      </c>
      <c r="AG1363" s="7">
        <f t="shared" si="184"/>
        <v>9.0293196611029174</v>
      </c>
      <c r="AH1363" s="7"/>
      <c r="AI1363" s="7"/>
      <c r="AJ1363" s="7"/>
      <c r="AK1363" s="7">
        <f t="shared" si="185"/>
        <v>-0.71068033889708282</v>
      </c>
      <c r="AL1363" s="7">
        <f t="shared" si="186"/>
        <v>-5.69</v>
      </c>
      <c r="AM1363" s="7">
        <f t="shared" si="187"/>
        <v>-3.39</v>
      </c>
    </row>
    <row r="1364" spans="1:39" x14ac:dyDescent="0.25">
      <c r="A1364" t="s">
        <v>473</v>
      </c>
      <c r="B1364" t="s">
        <v>476</v>
      </c>
      <c r="C1364" s="6">
        <v>40405</v>
      </c>
      <c r="D1364">
        <v>2</v>
      </c>
      <c r="E1364">
        <v>2</v>
      </c>
      <c r="F1364">
        <v>1.4</v>
      </c>
      <c r="G1364">
        <v>1</v>
      </c>
      <c r="H1364">
        <v>1</v>
      </c>
      <c r="I1364">
        <v>1</v>
      </c>
      <c r="J1364">
        <v>16</v>
      </c>
      <c r="K1364">
        <v>4403</v>
      </c>
      <c r="L1364">
        <v>72</v>
      </c>
      <c r="M1364">
        <v>0</v>
      </c>
      <c r="N1364">
        <v>26.36</v>
      </c>
      <c r="O1364">
        <v>0.9</v>
      </c>
      <c r="P1364">
        <v>16</v>
      </c>
      <c r="Q1364">
        <v>1915</v>
      </c>
      <c r="R1364">
        <v>17</v>
      </c>
      <c r="S1364">
        <v>3000</v>
      </c>
      <c r="T1364">
        <v>15.5</v>
      </c>
      <c r="U1364">
        <v>0</v>
      </c>
      <c r="V1364">
        <v>0</v>
      </c>
      <c r="W1364">
        <v>0</v>
      </c>
      <c r="X1364">
        <v>0</v>
      </c>
      <c r="Y1364">
        <v>0</v>
      </c>
      <c r="Z1364">
        <v>0</v>
      </c>
      <c r="AA1364" t="s">
        <v>1067</v>
      </c>
      <c r="AD1364">
        <f t="shared" si="181"/>
        <v>32</v>
      </c>
      <c r="AE1364">
        <f t="shared" si="182"/>
        <v>16</v>
      </c>
      <c r="AF1364">
        <f t="shared" si="183"/>
        <v>0</v>
      </c>
      <c r="AG1364" s="7">
        <f t="shared" si="184"/>
        <v>26.575023447554557</v>
      </c>
      <c r="AH1364" s="7"/>
      <c r="AI1364" s="7"/>
      <c r="AJ1364" s="7"/>
      <c r="AK1364" s="7">
        <f t="shared" si="185"/>
        <v>0.21502344755455738</v>
      </c>
      <c r="AL1364" s="7">
        <f t="shared" si="186"/>
        <v>-15.5</v>
      </c>
      <c r="AM1364" s="7">
        <f t="shared" si="187"/>
        <v>0</v>
      </c>
    </row>
    <row r="1365" spans="1:39" x14ac:dyDescent="0.25">
      <c r="A1365" t="s">
        <v>473</v>
      </c>
      <c r="B1365" t="s">
        <v>478</v>
      </c>
      <c r="C1365" s="6">
        <v>40401</v>
      </c>
      <c r="D1365">
        <v>2</v>
      </c>
      <c r="E1365">
        <v>3</v>
      </c>
      <c r="F1365">
        <v>1.4</v>
      </c>
      <c r="G1365">
        <v>1</v>
      </c>
      <c r="H1365">
        <v>1</v>
      </c>
      <c r="I1365">
        <v>1</v>
      </c>
      <c r="J1365">
        <v>8</v>
      </c>
      <c r="K1365">
        <v>2388</v>
      </c>
      <c r="L1365">
        <v>33</v>
      </c>
      <c r="M1365">
        <v>0</v>
      </c>
      <c r="N1365">
        <v>15.05</v>
      </c>
      <c r="O1365">
        <v>0.84</v>
      </c>
      <c r="P1365">
        <v>8</v>
      </c>
      <c r="Q1365">
        <v>652</v>
      </c>
      <c r="R1365">
        <v>25</v>
      </c>
      <c r="S1365">
        <v>2000</v>
      </c>
      <c r="T1365">
        <v>10.33</v>
      </c>
      <c r="U1365">
        <v>0.71</v>
      </c>
      <c r="V1365">
        <v>17</v>
      </c>
      <c r="W1365">
        <v>273</v>
      </c>
      <c r="X1365">
        <v>17</v>
      </c>
      <c r="Y1365">
        <v>750</v>
      </c>
      <c r="Z1365">
        <v>6.68</v>
      </c>
      <c r="AA1365" t="s">
        <v>788</v>
      </c>
      <c r="AD1365">
        <f t="shared" si="181"/>
        <v>33</v>
      </c>
      <c r="AE1365">
        <f t="shared" si="182"/>
        <v>25</v>
      </c>
      <c r="AF1365">
        <f t="shared" si="183"/>
        <v>17</v>
      </c>
      <c r="AG1365" s="7">
        <f t="shared" si="184"/>
        <v>20.396371727980629</v>
      </c>
      <c r="AH1365" s="7"/>
      <c r="AI1365" s="7"/>
      <c r="AJ1365" s="7"/>
      <c r="AK1365" s="7">
        <f t="shared" si="185"/>
        <v>5.3463717279806282</v>
      </c>
      <c r="AL1365" s="7">
        <f t="shared" si="186"/>
        <v>-10.33</v>
      </c>
      <c r="AM1365" s="7">
        <f t="shared" si="187"/>
        <v>-6.68</v>
      </c>
    </row>
    <row r="1366" spans="1:39" x14ac:dyDescent="0.25">
      <c r="A1366" t="s">
        <v>473</v>
      </c>
      <c r="B1366" t="s">
        <v>478</v>
      </c>
      <c r="C1366" s="6">
        <v>40403</v>
      </c>
      <c r="D1366">
        <v>2</v>
      </c>
      <c r="E1366">
        <v>3</v>
      </c>
      <c r="F1366">
        <v>1.4</v>
      </c>
      <c r="G1366">
        <v>1</v>
      </c>
      <c r="H1366">
        <v>1</v>
      </c>
      <c r="I1366">
        <v>1</v>
      </c>
      <c r="J1366">
        <v>8</v>
      </c>
      <c r="K1366">
        <v>2878</v>
      </c>
      <c r="L1366">
        <v>25</v>
      </c>
      <c r="M1366">
        <v>0</v>
      </c>
      <c r="N1366">
        <v>12.25</v>
      </c>
      <c r="O1366">
        <v>0.84</v>
      </c>
      <c r="P1366">
        <v>6</v>
      </c>
      <c r="Q1366">
        <v>642</v>
      </c>
      <c r="R1366">
        <v>17</v>
      </c>
      <c r="S1366">
        <v>2000</v>
      </c>
      <c r="T1366">
        <v>7.97</v>
      </c>
      <c r="U1366">
        <v>0.71</v>
      </c>
      <c r="V1366">
        <v>11</v>
      </c>
      <c r="W1366">
        <v>319</v>
      </c>
      <c r="X1366">
        <v>11</v>
      </c>
      <c r="Y1366">
        <v>750</v>
      </c>
      <c r="Z1366">
        <v>5.19</v>
      </c>
      <c r="AA1366" t="s">
        <v>789</v>
      </c>
      <c r="AD1366">
        <f t="shared" si="181"/>
        <v>25</v>
      </c>
      <c r="AE1366">
        <f t="shared" si="182"/>
        <v>17</v>
      </c>
      <c r="AF1366">
        <f t="shared" si="183"/>
        <v>11</v>
      </c>
      <c r="AG1366" s="7">
        <f t="shared" si="184"/>
        <v>20.516981442171517</v>
      </c>
      <c r="AH1366" s="7"/>
      <c r="AI1366" s="7"/>
      <c r="AJ1366" s="7"/>
      <c r="AK1366" s="7">
        <f t="shared" si="185"/>
        <v>8.2669814421715166</v>
      </c>
      <c r="AL1366" s="7">
        <f t="shared" si="186"/>
        <v>-7.97</v>
      </c>
      <c r="AM1366" s="7">
        <f t="shared" si="187"/>
        <v>-5.19</v>
      </c>
    </row>
    <row r="1367" spans="1:39" x14ac:dyDescent="0.25">
      <c r="A1367" t="s">
        <v>473</v>
      </c>
      <c r="B1367" t="s">
        <v>478</v>
      </c>
      <c r="C1367" s="6">
        <v>40405</v>
      </c>
      <c r="D1367">
        <v>2</v>
      </c>
      <c r="E1367">
        <v>3</v>
      </c>
      <c r="F1367">
        <v>1.4</v>
      </c>
      <c r="G1367">
        <v>1</v>
      </c>
      <c r="H1367">
        <v>1</v>
      </c>
      <c r="I1367">
        <v>1</v>
      </c>
      <c r="J1367">
        <v>5</v>
      </c>
      <c r="K1367">
        <v>2374</v>
      </c>
      <c r="L1367">
        <v>9</v>
      </c>
      <c r="M1367">
        <v>0</v>
      </c>
      <c r="N1367">
        <v>6.65</v>
      </c>
      <c r="O1367">
        <v>0.84</v>
      </c>
      <c r="P1367">
        <v>2</v>
      </c>
      <c r="Q1367">
        <v>737</v>
      </c>
      <c r="R1367">
        <v>4</v>
      </c>
      <c r="S1367">
        <v>2000</v>
      </c>
      <c r="T1367">
        <v>4.13</v>
      </c>
      <c r="U1367">
        <v>0.71</v>
      </c>
      <c r="V1367">
        <v>2</v>
      </c>
      <c r="W1367">
        <v>456</v>
      </c>
      <c r="X1367">
        <v>2</v>
      </c>
      <c r="Y1367">
        <v>750</v>
      </c>
      <c r="Z1367">
        <v>0</v>
      </c>
      <c r="AB1367" t="s">
        <v>149</v>
      </c>
      <c r="AD1367">
        <f t="shared" si="181"/>
        <v>9</v>
      </c>
      <c r="AE1367">
        <f t="shared" si="182"/>
        <v>4</v>
      </c>
      <c r="AF1367">
        <f t="shared" si="183"/>
        <v>2</v>
      </c>
      <c r="AG1367" s="7">
        <f t="shared" si="184"/>
        <v>15.505303791967359</v>
      </c>
      <c r="AH1367" s="7"/>
      <c r="AI1367" s="7"/>
      <c r="AJ1367" s="7"/>
      <c r="AK1367" s="7">
        <f t="shared" si="185"/>
        <v>8.8553037919673585</v>
      </c>
      <c r="AL1367" s="7">
        <f t="shared" si="186"/>
        <v>-4.13</v>
      </c>
      <c r="AM1367" s="7">
        <f t="shared" si="187"/>
        <v>0</v>
      </c>
    </row>
    <row r="1368" spans="1:39" x14ac:dyDescent="0.25">
      <c r="A1368" t="s">
        <v>473</v>
      </c>
      <c r="B1368" t="s">
        <v>474</v>
      </c>
      <c r="C1368" s="6">
        <v>40403</v>
      </c>
      <c r="D1368">
        <v>2</v>
      </c>
      <c r="E1368">
        <v>3</v>
      </c>
      <c r="F1368">
        <v>1.4</v>
      </c>
      <c r="G1368">
        <v>1</v>
      </c>
      <c r="H1368">
        <v>1</v>
      </c>
      <c r="I1368">
        <v>1</v>
      </c>
      <c r="J1368">
        <v>11</v>
      </c>
      <c r="K1368">
        <v>2589</v>
      </c>
      <c r="L1368">
        <v>22</v>
      </c>
      <c r="M1368">
        <v>0</v>
      </c>
      <c r="N1368">
        <v>11.2</v>
      </c>
      <c r="O1368">
        <v>0.84</v>
      </c>
      <c r="P1368">
        <v>7</v>
      </c>
      <c r="Q1368">
        <v>792</v>
      </c>
      <c r="R1368">
        <v>11</v>
      </c>
      <c r="S1368">
        <v>2000</v>
      </c>
      <c r="T1368">
        <v>6.2</v>
      </c>
      <c r="U1368">
        <v>0.71</v>
      </c>
      <c r="V1368">
        <v>5</v>
      </c>
      <c r="W1368">
        <v>290</v>
      </c>
      <c r="X1368">
        <v>5</v>
      </c>
      <c r="Y1368">
        <v>750</v>
      </c>
      <c r="Z1368">
        <v>3.71</v>
      </c>
      <c r="AB1368" t="s">
        <v>475</v>
      </c>
      <c r="AD1368">
        <f t="shared" si="181"/>
        <v>23</v>
      </c>
      <c r="AE1368">
        <f t="shared" si="182"/>
        <v>12</v>
      </c>
      <c r="AF1368">
        <f t="shared" si="183"/>
        <v>5</v>
      </c>
      <c r="AG1368" s="7">
        <f t="shared" si="184"/>
        <v>19.104667107532315</v>
      </c>
      <c r="AH1368" s="7"/>
      <c r="AI1368" s="7"/>
      <c r="AJ1368" s="7"/>
      <c r="AK1368" s="7">
        <f t="shared" si="185"/>
        <v>7.9046671075323154</v>
      </c>
      <c r="AL1368" s="7">
        <f t="shared" si="186"/>
        <v>-6.2</v>
      </c>
      <c r="AM1368" s="7">
        <f t="shared" si="187"/>
        <v>-3.71</v>
      </c>
    </row>
    <row r="1369" spans="1:39" x14ac:dyDescent="0.25">
      <c r="A1369" t="s">
        <v>473</v>
      </c>
      <c r="B1369" t="s">
        <v>474</v>
      </c>
      <c r="C1369" s="6">
        <v>40404</v>
      </c>
      <c r="D1369">
        <v>2</v>
      </c>
      <c r="E1369">
        <v>1</v>
      </c>
      <c r="F1369">
        <v>1.4</v>
      </c>
      <c r="G1369">
        <v>1</v>
      </c>
      <c r="H1369">
        <v>1</v>
      </c>
      <c r="I1369">
        <v>1</v>
      </c>
      <c r="J1369">
        <v>13</v>
      </c>
      <c r="K1369">
        <v>7172</v>
      </c>
      <c r="L1369">
        <v>49</v>
      </c>
      <c r="M1369">
        <v>0</v>
      </c>
      <c r="N1369">
        <v>20.65</v>
      </c>
      <c r="O1369">
        <v>0</v>
      </c>
      <c r="P1369">
        <v>0</v>
      </c>
      <c r="Q1369">
        <v>0</v>
      </c>
      <c r="R1369">
        <v>0</v>
      </c>
      <c r="S1369">
        <v>0</v>
      </c>
      <c r="T1369">
        <v>0</v>
      </c>
      <c r="U1369">
        <v>0</v>
      </c>
      <c r="V1369">
        <v>0</v>
      </c>
      <c r="W1369">
        <v>0</v>
      </c>
      <c r="X1369">
        <v>0</v>
      </c>
      <c r="Y1369">
        <v>0</v>
      </c>
      <c r="Z1369">
        <v>0</v>
      </c>
      <c r="AB1369" t="s">
        <v>1126</v>
      </c>
      <c r="AD1369">
        <f t="shared" si="181"/>
        <v>13</v>
      </c>
      <c r="AE1369">
        <f t="shared" si="182"/>
        <v>0</v>
      </c>
      <c r="AF1369">
        <f t="shared" si="183"/>
        <v>0</v>
      </c>
      <c r="AG1369" s="7">
        <f t="shared" si="184"/>
        <v>26.071278972798698</v>
      </c>
      <c r="AH1369" s="7"/>
      <c r="AI1369" s="7"/>
      <c r="AJ1369" s="7"/>
      <c r="AK1369" s="7">
        <f t="shared" si="185"/>
        <v>5.4212789727986994</v>
      </c>
      <c r="AL1369" s="7">
        <f t="shared" si="186"/>
        <v>0</v>
      </c>
      <c r="AM1369" s="7">
        <f t="shared" si="187"/>
        <v>0</v>
      </c>
    </row>
    <row r="1370" spans="1:39" x14ac:dyDescent="0.25">
      <c r="A1370" t="s">
        <v>473</v>
      </c>
      <c r="B1370" t="s">
        <v>474</v>
      </c>
      <c r="C1370" s="6">
        <v>40405</v>
      </c>
      <c r="D1370">
        <v>2</v>
      </c>
      <c r="E1370">
        <v>3</v>
      </c>
      <c r="F1370">
        <v>1.4</v>
      </c>
      <c r="G1370">
        <v>1</v>
      </c>
      <c r="H1370">
        <v>1</v>
      </c>
      <c r="I1370">
        <v>0.84</v>
      </c>
      <c r="J1370">
        <v>6</v>
      </c>
      <c r="K1370">
        <v>526</v>
      </c>
      <c r="L1370">
        <v>40</v>
      </c>
      <c r="M1370">
        <v>2000</v>
      </c>
      <c r="N1370">
        <v>14.76</v>
      </c>
      <c r="O1370">
        <v>0.75</v>
      </c>
      <c r="P1370">
        <v>22</v>
      </c>
      <c r="Q1370">
        <v>425</v>
      </c>
      <c r="R1370">
        <v>35</v>
      </c>
      <c r="S1370">
        <v>1000</v>
      </c>
      <c r="T1370">
        <v>13.07</v>
      </c>
      <c r="U1370">
        <v>0.61</v>
      </c>
      <c r="V1370">
        <v>12</v>
      </c>
      <c r="W1370">
        <v>116</v>
      </c>
      <c r="X1370">
        <v>12</v>
      </c>
      <c r="Y1370">
        <v>300</v>
      </c>
      <c r="Z1370">
        <v>8.27</v>
      </c>
      <c r="AA1370" t="s">
        <v>783</v>
      </c>
      <c r="AD1370">
        <f t="shared" si="181"/>
        <v>40</v>
      </c>
      <c r="AE1370">
        <f t="shared" si="182"/>
        <v>34</v>
      </c>
      <c r="AF1370">
        <f t="shared" si="183"/>
        <v>12</v>
      </c>
      <c r="AG1370" s="7">
        <f t="shared" si="184"/>
        <v>8.2434877503280095</v>
      </c>
      <c r="AH1370" s="7"/>
      <c r="AI1370" s="7"/>
      <c r="AJ1370" s="7"/>
      <c r="AK1370" s="7">
        <f t="shared" si="185"/>
        <v>-6.5165122496719903</v>
      </c>
      <c r="AL1370" s="7">
        <f t="shared" si="186"/>
        <v>-13.07</v>
      </c>
      <c r="AM1370" s="7">
        <f t="shared" si="187"/>
        <v>-8.27</v>
      </c>
    </row>
    <row r="1371" spans="1:39" x14ac:dyDescent="0.25">
      <c r="A1371">
        <v>1011080</v>
      </c>
      <c r="B1371" t="s">
        <v>654</v>
      </c>
      <c r="C1371" s="6">
        <v>40489</v>
      </c>
      <c r="D1371">
        <v>2</v>
      </c>
      <c r="E1371">
        <v>3</v>
      </c>
      <c r="F1371">
        <v>1</v>
      </c>
      <c r="G1371">
        <v>1</v>
      </c>
      <c r="H1371">
        <v>1</v>
      </c>
      <c r="I1371">
        <v>1</v>
      </c>
      <c r="J1371">
        <v>11</v>
      </c>
      <c r="K1371">
        <v>1102</v>
      </c>
      <c r="L1371">
        <v>33</v>
      </c>
      <c r="M1371">
        <v>0</v>
      </c>
      <c r="N1371">
        <v>10.75</v>
      </c>
      <c r="O1371">
        <v>0.78</v>
      </c>
      <c r="P1371">
        <v>11</v>
      </c>
      <c r="Q1371">
        <v>355</v>
      </c>
      <c r="R1371">
        <v>23</v>
      </c>
      <c r="S1371">
        <v>1250</v>
      </c>
      <c r="T1371">
        <v>6.42</v>
      </c>
      <c r="U1371">
        <v>0.61</v>
      </c>
      <c r="V1371">
        <v>11</v>
      </c>
      <c r="W1371">
        <v>108</v>
      </c>
      <c r="X1371">
        <v>11</v>
      </c>
      <c r="Y1371">
        <v>300</v>
      </c>
      <c r="Z1371">
        <v>3.18</v>
      </c>
      <c r="AA1371" t="s">
        <v>655</v>
      </c>
      <c r="AD1371">
        <f t="shared" si="181"/>
        <v>33</v>
      </c>
      <c r="AE1371">
        <f t="shared" si="182"/>
        <v>22</v>
      </c>
      <c r="AF1371">
        <f t="shared" si="183"/>
        <v>11</v>
      </c>
      <c r="AG1371" s="7">
        <f t="shared" si="184"/>
        <v>13.340505755825594</v>
      </c>
      <c r="AH1371" s="7"/>
      <c r="AI1371" s="7"/>
      <c r="AJ1371" s="7"/>
      <c r="AK1371" s="7">
        <f t="shared" si="185"/>
        <v>2.5905057558255944</v>
      </c>
      <c r="AL1371" s="7">
        <f t="shared" si="186"/>
        <v>-6.42</v>
      </c>
      <c r="AM1371" s="7">
        <f t="shared" si="187"/>
        <v>-3.18</v>
      </c>
    </row>
    <row r="1372" spans="1:39" x14ac:dyDescent="0.25">
      <c r="A1372">
        <v>1009113</v>
      </c>
      <c r="B1372" t="s">
        <v>652</v>
      </c>
      <c r="C1372" s="6">
        <v>40440</v>
      </c>
      <c r="D1372">
        <v>2</v>
      </c>
      <c r="E1372">
        <v>3</v>
      </c>
      <c r="F1372">
        <v>1</v>
      </c>
      <c r="G1372">
        <v>1</v>
      </c>
      <c r="H1372">
        <v>1</v>
      </c>
      <c r="I1372">
        <v>1</v>
      </c>
      <c r="J1372">
        <v>13</v>
      </c>
      <c r="K1372">
        <v>2204</v>
      </c>
      <c r="L1372">
        <v>21</v>
      </c>
      <c r="M1372">
        <v>0</v>
      </c>
      <c r="N1372">
        <v>7.75</v>
      </c>
      <c r="O1372">
        <v>0.8</v>
      </c>
      <c r="P1372">
        <v>4</v>
      </c>
      <c r="Q1372">
        <v>357</v>
      </c>
      <c r="R1372">
        <v>8</v>
      </c>
      <c r="S1372">
        <v>1500</v>
      </c>
      <c r="T1372">
        <v>3.61</v>
      </c>
      <c r="U1372">
        <v>0.65</v>
      </c>
      <c r="V1372">
        <v>4</v>
      </c>
      <c r="W1372">
        <v>214</v>
      </c>
      <c r="X1372">
        <v>4</v>
      </c>
      <c r="Y1372">
        <v>500</v>
      </c>
      <c r="Z1372">
        <v>2.27</v>
      </c>
      <c r="AA1372" t="s">
        <v>653</v>
      </c>
      <c r="AD1372">
        <f t="shared" si="181"/>
        <v>21</v>
      </c>
      <c r="AE1372">
        <f t="shared" si="182"/>
        <v>8</v>
      </c>
      <c r="AF1372">
        <f t="shared" si="183"/>
        <v>4</v>
      </c>
      <c r="AG1372" s="7">
        <f t="shared" si="184"/>
        <v>17.278493168984983</v>
      </c>
      <c r="AH1372" s="7"/>
      <c r="AI1372" s="7"/>
      <c r="AJ1372" s="7"/>
      <c r="AK1372" s="7">
        <f t="shared" si="185"/>
        <v>9.5284931689849834</v>
      </c>
      <c r="AL1372" s="7">
        <f t="shared" si="186"/>
        <v>-3.61</v>
      </c>
      <c r="AM1372" s="7">
        <f t="shared" si="187"/>
        <v>-2.27</v>
      </c>
    </row>
    <row r="1373" spans="1:39" x14ac:dyDescent="0.25">
      <c r="A1373" t="s">
        <v>338</v>
      </c>
      <c r="B1373" t="s">
        <v>339</v>
      </c>
      <c r="C1373" s="6">
        <v>40351</v>
      </c>
      <c r="D1373">
        <v>2</v>
      </c>
      <c r="E1373">
        <v>3</v>
      </c>
      <c r="F1373">
        <v>1.4</v>
      </c>
      <c r="G1373">
        <v>0.8</v>
      </c>
      <c r="H1373">
        <v>1</v>
      </c>
      <c r="I1373">
        <v>1</v>
      </c>
      <c r="J1373">
        <v>5</v>
      </c>
      <c r="K1373">
        <v>1580</v>
      </c>
      <c r="L1373">
        <v>19</v>
      </c>
      <c r="M1373">
        <v>0</v>
      </c>
      <c r="N1373">
        <v>8.1199999999999992</v>
      </c>
      <c r="O1373">
        <v>0.9</v>
      </c>
      <c r="P1373">
        <v>10</v>
      </c>
      <c r="Q1373">
        <v>1062</v>
      </c>
      <c r="R1373">
        <v>15</v>
      </c>
      <c r="S1373">
        <v>3000</v>
      </c>
      <c r="T1373">
        <v>6.3</v>
      </c>
      <c r="U1373">
        <v>0.71</v>
      </c>
      <c r="V1373">
        <v>6</v>
      </c>
      <c r="W1373">
        <v>369</v>
      </c>
      <c r="X1373">
        <v>5</v>
      </c>
      <c r="Y1373">
        <v>750</v>
      </c>
      <c r="Z1373">
        <v>2.97</v>
      </c>
      <c r="AB1373" t="s">
        <v>109</v>
      </c>
      <c r="AD1373">
        <f t="shared" si="181"/>
        <v>21</v>
      </c>
      <c r="AE1373">
        <f t="shared" si="182"/>
        <v>16</v>
      </c>
      <c r="AF1373">
        <f t="shared" si="183"/>
        <v>6</v>
      </c>
      <c r="AG1373" s="7">
        <f t="shared" si="184"/>
        <v>14.519042087679134</v>
      </c>
      <c r="AH1373" s="7"/>
      <c r="AI1373" s="7"/>
      <c r="AJ1373" s="7"/>
      <c r="AK1373" s="7">
        <f t="shared" si="185"/>
        <v>6.3990420876791347</v>
      </c>
      <c r="AL1373" s="7">
        <f t="shared" si="186"/>
        <v>-6.3</v>
      </c>
      <c r="AM1373" s="7">
        <f t="shared" si="187"/>
        <v>-2.97</v>
      </c>
    </row>
    <row r="1374" spans="1:39" x14ac:dyDescent="0.25">
      <c r="A1374" t="s">
        <v>338</v>
      </c>
      <c r="B1374" t="s">
        <v>339</v>
      </c>
      <c r="C1374" s="6">
        <v>40351</v>
      </c>
      <c r="D1374">
        <v>2</v>
      </c>
      <c r="E1374">
        <v>3</v>
      </c>
      <c r="F1374">
        <v>1.4</v>
      </c>
      <c r="G1374">
        <v>1</v>
      </c>
      <c r="H1374">
        <v>1</v>
      </c>
      <c r="I1374">
        <v>0.71</v>
      </c>
      <c r="J1374">
        <v>46</v>
      </c>
      <c r="K1374">
        <v>245</v>
      </c>
      <c r="L1374">
        <v>71</v>
      </c>
      <c r="M1374">
        <v>750</v>
      </c>
      <c r="N1374">
        <v>18.53</v>
      </c>
      <c r="O1374">
        <v>0.61</v>
      </c>
      <c r="P1374">
        <v>15</v>
      </c>
      <c r="Q1374">
        <v>132</v>
      </c>
      <c r="R1374">
        <v>27</v>
      </c>
      <c r="S1374">
        <v>300</v>
      </c>
      <c r="T1374">
        <v>7.84</v>
      </c>
      <c r="U1374">
        <v>0.56999999999999995</v>
      </c>
      <c r="V1374">
        <v>14</v>
      </c>
      <c r="W1374">
        <v>88</v>
      </c>
      <c r="X1374">
        <v>12</v>
      </c>
      <c r="Y1374">
        <v>200</v>
      </c>
      <c r="Z1374">
        <v>4.3899999999999997</v>
      </c>
      <c r="AA1374" t="s">
        <v>751</v>
      </c>
      <c r="AD1374">
        <f t="shared" si="181"/>
        <v>75</v>
      </c>
      <c r="AE1374">
        <f t="shared" si="182"/>
        <v>29</v>
      </c>
      <c r="AF1374">
        <f t="shared" si="183"/>
        <v>14</v>
      </c>
      <c r="AG1374" s="7">
        <f t="shared" si="184"/>
        <v>6.99</v>
      </c>
      <c r="AH1374" s="7"/>
      <c r="AI1374" s="7"/>
      <c r="AJ1374" s="7"/>
      <c r="AK1374" s="7">
        <f t="shared" si="185"/>
        <v>-11.540000000000001</v>
      </c>
      <c r="AL1374" s="7">
        <f t="shared" si="186"/>
        <v>-7.84</v>
      </c>
      <c r="AM1374" s="7">
        <f t="shared" si="187"/>
        <v>-4.3899999999999997</v>
      </c>
    </row>
    <row r="1375" spans="1:39" x14ac:dyDescent="0.25">
      <c r="A1375" t="s">
        <v>338</v>
      </c>
      <c r="B1375" t="s">
        <v>339</v>
      </c>
      <c r="C1375" s="6">
        <v>40351</v>
      </c>
      <c r="D1375">
        <v>2</v>
      </c>
      <c r="E1375">
        <v>2</v>
      </c>
      <c r="F1375">
        <v>1.4</v>
      </c>
      <c r="G1375">
        <v>1</v>
      </c>
      <c r="H1375">
        <v>1</v>
      </c>
      <c r="I1375">
        <v>1</v>
      </c>
      <c r="J1375">
        <v>5</v>
      </c>
      <c r="K1375">
        <v>2864</v>
      </c>
      <c r="L1375">
        <v>111</v>
      </c>
      <c r="M1375">
        <v>0</v>
      </c>
      <c r="N1375">
        <v>30.31</v>
      </c>
      <c r="O1375">
        <v>0.87</v>
      </c>
      <c r="P1375">
        <v>16</v>
      </c>
      <c r="Q1375">
        <v>1361</v>
      </c>
      <c r="R1375">
        <v>16</v>
      </c>
      <c r="S1375">
        <v>2500</v>
      </c>
      <c r="T1375">
        <v>19.46</v>
      </c>
      <c r="U1375">
        <v>0</v>
      </c>
      <c r="V1375">
        <v>0</v>
      </c>
      <c r="W1375">
        <v>0</v>
      </c>
      <c r="X1375">
        <v>0</v>
      </c>
      <c r="Y1375">
        <v>0</v>
      </c>
      <c r="Z1375">
        <v>0</v>
      </c>
      <c r="AA1375" t="s">
        <v>1075</v>
      </c>
      <c r="AD1375">
        <f t="shared" si="181"/>
        <v>21</v>
      </c>
      <c r="AE1375">
        <f t="shared" si="182"/>
        <v>16</v>
      </c>
      <c r="AF1375">
        <f t="shared" si="183"/>
        <v>0</v>
      </c>
      <c r="AG1375" s="7">
        <f t="shared" si="184"/>
        <v>19.590324578418407</v>
      </c>
      <c r="AH1375" s="7"/>
      <c r="AI1375" s="7"/>
      <c r="AJ1375" s="7"/>
      <c r="AK1375" s="7">
        <f t="shared" si="185"/>
        <v>-10.719675421581591</v>
      </c>
      <c r="AL1375" s="7">
        <f t="shared" si="186"/>
        <v>-19.46</v>
      </c>
      <c r="AM1375" s="7">
        <f t="shared" si="187"/>
        <v>0</v>
      </c>
    </row>
    <row r="1376" spans="1:39" x14ac:dyDescent="0.25">
      <c r="A1376" t="s">
        <v>338</v>
      </c>
      <c r="B1376" t="s">
        <v>339</v>
      </c>
      <c r="C1376" s="6">
        <v>40352</v>
      </c>
      <c r="D1376">
        <v>2</v>
      </c>
      <c r="E1376">
        <v>3</v>
      </c>
      <c r="F1376">
        <v>1.4</v>
      </c>
      <c r="G1376">
        <v>0.8</v>
      </c>
      <c r="H1376">
        <v>1</v>
      </c>
      <c r="I1376">
        <v>1</v>
      </c>
      <c r="J1376">
        <v>5</v>
      </c>
      <c r="K1376">
        <v>1415</v>
      </c>
      <c r="L1376">
        <v>24</v>
      </c>
      <c r="M1376">
        <v>0</v>
      </c>
      <c r="N1376">
        <v>9.52</v>
      </c>
      <c r="O1376">
        <v>0.9</v>
      </c>
      <c r="P1376">
        <v>11</v>
      </c>
      <c r="Q1376">
        <v>937</v>
      </c>
      <c r="R1376">
        <v>21</v>
      </c>
      <c r="S1376">
        <v>3000</v>
      </c>
      <c r="T1376">
        <v>7.81</v>
      </c>
      <c r="U1376">
        <v>0.71</v>
      </c>
      <c r="V1376">
        <v>11</v>
      </c>
      <c r="W1376">
        <v>377</v>
      </c>
      <c r="X1376">
        <v>10</v>
      </c>
      <c r="Y1376">
        <v>750</v>
      </c>
      <c r="Z1376">
        <v>3.96</v>
      </c>
      <c r="AB1376" t="s">
        <v>145</v>
      </c>
      <c r="AD1376">
        <f t="shared" si="181"/>
        <v>27</v>
      </c>
      <c r="AE1376">
        <f t="shared" si="182"/>
        <v>22</v>
      </c>
      <c r="AF1376">
        <f t="shared" si="183"/>
        <v>11</v>
      </c>
      <c r="AG1376" s="7">
        <f t="shared" si="184"/>
        <v>14.568632030525649</v>
      </c>
      <c r="AH1376" s="7"/>
      <c r="AI1376" s="7"/>
      <c r="AJ1376" s="7"/>
      <c r="AK1376" s="7">
        <f t="shared" si="185"/>
        <v>5.0486320305256491</v>
      </c>
      <c r="AL1376" s="7">
        <f t="shared" si="186"/>
        <v>-7.81</v>
      </c>
      <c r="AM1376" s="7">
        <f t="shared" si="187"/>
        <v>-3.96</v>
      </c>
    </row>
    <row r="1377" spans="1:39" x14ac:dyDescent="0.25">
      <c r="A1377" t="s">
        <v>338</v>
      </c>
      <c r="B1377" t="s">
        <v>339</v>
      </c>
      <c r="C1377" s="6">
        <v>40352</v>
      </c>
      <c r="D1377">
        <v>2</v>
      </c>
      <c r="E1377">
        <v>3</v>
      </c>
      <c r="F1377">
        <v>1.4</v>
      </c>
      <c r="G1377">
        <v>1</v>
      </c>
      <c r="H1377">
        <v>1</v>
      </c>
      <c r="I1377">
        <v>1</v>
      </c>
      <c r="J1377">
        <v>8</v>
      </c>
      <c r="K1377">
        <v>2708</v>
      </c>
      <c r="L1377">
        <v>41</v>
      </c>
      <c r="M1377">
        <v>0</v>
      </c>
      <c r="N1377">
        <v>17.850000000000001</v>
      </c>
      <c r="O1377">
        <v>0.9</v>
      </c>
      <c r="P1377">
        <v>6</v>
      </c>
      <c r="Q1377">
        <v>1100</v>
      </c>
      <c r="R1377">
        <v>10</v>
      </c>
      <c r="S1377">
        <v>3000</v>
      </c>
      <c r="T1377">
        <v>6.3</v>
      </c>
      <c r="U1377">
        <v>0.71</v>
      </c>
      <c r="V1377">
        <v>4</v>
      </c>
      <c r="W1377">
        <v>268</v>
      </c>
      <c r="X1377">
        <v>4</v>
      </c>
      <c r="Y1377">
        <v>750</v>
      </c>
      <c r="Z1377">
        <v>3.46</v>
      </c>
      <c r="AB1377" t="s">
        <v>140</v>
      </c>
      <c r="AD1377">
        <f t="shared" si="181"/>
        <v>18</v>
      </c>
      <c r="AE1377">
        <f t="shared" si="182"/>
        <v>10</v>
      </c>
      <c r="AF1377">
        <f t="shared" si="183"/>
        <v>4</v>
      </c>
      <c r="AG1377" s="7">
        <f t="shared" si="184"/>
        <v>18.442305657284606</v>
      </c>
      <c r="AH1377" s="7"/>
      <c r="AI1377" s="7"/>
      <c r="AJ1377" s="7"/>
      <c r="AK1377" s="7">
        <f t="shared" si="185"/>
        <v>0.59230565728460505</v>
      </c>
      <c r="AL1377" s="7">
        <f t="shared" si="186"/>
        <v>-6.3</v>
      </c>
      <c r="AM1377" s="7">
        <f t="shared" si="187"/>
        <v>-3.46</v>
      </c>
    </row>
    <row r="1378" spans="1:39" x14ac:dyDescent="0.25">
      <c r="A1378" t="s">
        <v>338</v>
      </c>
      <c r="B1378" t="s">
        <v>339</v>
      </c>
      <c r="C1378" s="6">
        <v>40353</v>
      </c>
      <c r="D1378">
        <v>2</v>
      </c>
      <c r="E1378">
        <v>3</v>
      </c>
      <c r="F1378">
        <v>1.4</v>
      </c>
      <c r="G1378">
        <v>0.8</v>
      </c>
      <c r="H1378">
        <v>1</v>
      </c>
      <c r="I1378">
        <v>1</v>
      </c>
      <c r="J1378">
        <v>7</v>
      </c>
      <c r="K1378">
        <v>1420</v>
      </c>
      <c r="L1378">
        <v>32</v>
      </c>
      <c r="M1378">
        <v>0</v>
      </c>
      <c r="N1378">
        <v>11.76</v>
      </c>
      <c r="O1378">
        <v>0.9</v>
      </c>
      <c r="P1378">
        <v>13</v>
      </c>
      <c r="Q1378">
        <v>874</v>
      </c>
      <c r="R1378">
        <v>26</v>
      </c>
      <c r="S1378">
        <v>3000</v>
      </c>
      <c r="T1378">
        <v>9.07</v>
      </c>
      <c r="U1378">
        <v>0.71</v>
      </c>
      <c r="V1378">
        <v>13</v>
      </c>
      <c r="W1378">
        <v>324</v>
      </c>
      <c r="X1378">
        <v>13</v>
      </c>
      <c r="Y1378">
        <v>750</v>
      </c>
      <c r="Z1378">
        <v>4.55</v>
      </c>
      <c r="AB1378" t="s">
        <v>113</v>
      </c>
      <c r="AD1378">
        <f t="shared" si="181"/>
        <v>33</v>
      </c>
      <c r="AE1378">
        <f t="shared" si="182"/>
        <v>26</v>
      </c>
      <c r="AF1378">
        <f t="shared" si="183"/>
        <v>13</v>
      </c>
      <c r="AG1378" s="7">
        <f t="shared" si="184"/>
        <v>15.519968477516485</v>
      </c>
      <c r="AH1378" s="7"/>
      <c r="AI1378" s="7"/>
      <c r="AJ1378" s="7"/>
      <c r="AK1378" s="7">
        <f t="shared" si="185"/>
        <v>3.7599684775164857</v>
      </c>
      <c r="AL1378" s="7">
        <f t="shared" si="186"/>
        <v>-9.07</v>
      </c>
      <c r="AM1378" s="7">
        <f t="shared" si="187"/>
        <v>-4.55</v>
      </c>
    </row>
    <row r="1379" spans="1:39" x14ac:dyDescent="0.25">
      <c r="A1379" t="s">
        <v>338</v>
      </c>
      <c r="B1379" t="s">
        <v>339</v>
      </c>
      <c r="C1379" s="6">
        <v>40353</v>
      </c>
      <c r="D1379">
        <v>2</v>
      </c>
      <c r="E1379">
        <v>3</v>
      </c>
      <c r="F1379">
        <v>1.4</v>
      </c>
      <c r="G1379">
        <v>1</v>
      </c>
      <c r="H1379">
        <v>1</v>
      </c>
      <c r="I1379">
        <v>1</v>
      </c>
      <c r="J1379">
        <v>11</v>
      </c>
      <c r="K1379">
        <v>2109</v>
      </c>
      <c r="L1379">
        <v>87</v>
      </c>
      <c r="M1379">
        <v>0</v>
      </c>
      <c r="N1379">
        <v>28.09</v>
      </c>
      <c r="O1379">
        <v>0.9</v>
      </c>
      <c r="P1379">
        <v>31</v>
      </c>
      <c r="Q1379">
        <v>1248</v>
      </c>
      <c r="R1379">
        <v>45</v>
      </c>
      <c r="S1379">
        <v>3000</v>
      </c>
      <c r="T1379">
        <v>17.329999999999998</v>
      </c>
      <c r="U1379">
        <v>0.71</v>
      </c>
      <c r="V1379">
        <v>13</v>
      </c>
      <c r="W1379">
        <v>388</v>
      </c>
      <c r="X1379">
        <v>14</v>
      </c>
      <c r="Y1379">
        <v>750</v>
      </c>
      <c r="Z1379">
        <v>5.93</v>
      </c>
      <c r="AA1379" t="s">
        <v>677</v>
      </c>
      <c r="AD1379">
        <f t="shared" si="181"/>
        <v>55</v>
      </c>
      <c r="AE1379">
        <f t="shared" si="182"/>
        <v>44</v>
      </c>
      <c r="AF1379">
        <f t="shared" si="183"/>
        <v>13</v>
      </c>
      <c r="AG1379" s="7">
        <f t="shared" si="184"/>
        <v>24.058626965164517</v>
      </c>
      <c r="AH1379" s="7"/>
      <c r="AI1379" s="7"/>
      <c r="AJ1379" s="7"/>
      <c r="AK1379" s="7">
        <f t="shared" si="185"/>
        <v>-4.0313730348354824</v>
      </c>
      <c r="AL1379" s="7">
        <f t="shared" si="186"/>
        <v>-17.329999999999998</v>
      </c>
      <c r="AM1379" s="7">
        <f t="shared" si="187"/>
        <v>-5.93</v>
      </c>
    </row>
    <row r="1380" spans="1:39" x14ac:dyDescent="0.25">
      <c r="A1380" t="s">
        <v>338</v>
      </c>
      <c r="B1380" t="s">
        <v>339</v>
      </c>
      <c r="C1380" s="6">
        <v>40354</v>
      </c>
      <c r="D1380">
        <v>2</v>
      </c>
      <c r="E1380">
        <v>3</v>
      </c>
      <c r="F1380">
        <v>1.4</v>
      </c>
      <c r="G1380">
        <v>1</v>
      </c>
      <c r="H1380">
        <v>1</v>
      </c>
      <c r="I1380">
        <v>0.71</v>
      </c>
      <c r="J1380">
        <v>42</v>
      </c>
      <c r="K1380">
        <v>243</v>
      </c>
      <c r="L1380">
        <v>87</v>
      </c>
      <c r="M1380">
        <v>750</v>
      </c>
      <c r="N1380">
        <v>19.84</v>
      </c>
      <c r="O1380">
        <v>0.61</v>
      </c>
      <c r="P1380">
        <v>41</v>
      </c>
      <c r="Q1380">
        <v>135</v>
      </c>
      <c r="R1380">
        <v>47</v>
      </c>
      <c r="S1380">
        <v>300</v>
      </c>
      <c r="T1380">
        <v>12.08</v>
      </c>
      <c r="U1380">
        <v>0.51</v>
      </c>
      <c r="V1380">
        <v>11</v>
      </c>
      <c r="W1380">
        <v>28</v>
      </c>
      <c r="X1380">
        <v>9</v>
      </c>
      <c r="Y1380">
        <v>100</v>
      </c>
      <c r="Z1380">
        <v>3.39</v>
      </c>
      <c r="AB1380" t="s">
        <v>340</v>
      </c>
      <c r="AD1380">
        <f t="shared" si="181"/>
        <v>94</v>
      </c>
      <c r="AE1380">
        <f t="shared" si="182"/>
        <v>52</v>
      </c>
      <c r="AF1380">
        <f t="shared" si="183"/>
        <v>11</v>
      </c>
      <c r="AG1380" s="7">
        <f t="shared" si="184"/>
        <v>9.4600000000000009</v>
      </c>
      <c r="AH1380" s="7"/>
      <c r="AI1380" s="7"/>
      <c r="AJ1380" s="7"/>
      <c r="AK1380" s="7">
        <f t="shared" si="185"/>
        <v>-10.379999999999999</v>
      </c>
      <c r="AL1380" s="7">
        <f t="shared" si="186"/>
        <v>-12.08</v>
      </c>
      <c r="AM1380" s="7">
        <f t="shared" si="187"/>
        <v>-3.39</v>
      </c>
    </row>
    <row r="1381" spans="1:39" x14ac:dyDescent="0.25">
      <c r="A1381" t="s">
        <v>338</v>
      </c>
      <c r="B1381" t="s">
        <v>339</v>
      </c>
      <c r="C1381" s="6">
        <v>40354</v>
      </c>
      <c r="D1381">
        <v>2</v>
      </c>
      <c r="E1381">
        <v>2</v>
      </c>
      <c r="F1381">
        <v>1.4</v>
      </c>
      <c r="G1381">
        <v>0.8</v>
      </c>
      <c r="H1381">
        <v>1</v>
      </c>
      <c r="I1381">
        <v>1</v>
      </c>
      <c r="J1381">
        <v>8</v>
      </c>
      <c r="K1381">
        <v>2244</v>
      </c>
      <c r="L1381">
        <v>19</v>
      </c>
      <c r="M1381">
        <v>0</v>
      </c>
      <c r="N1381">
        <v>8.1199999999999992</v>
      </c>
      <c r="O1381">
        <v>0.9</v>
      </c>
      <c r="P1381">
        <v>13</v>
      </c>
      <c r="Q1381">
        <v>1400</v>
      </c>
      <c r="R1381">
        <v>12</v>
      </c>
      <c r="S1381">
        <v>3000</v>
      </c>
      <c r="T1381">
        <v>5.54</v>
      </c>
      <c r="U1381">
        <v>0</v>
      </c>
      <c r="V1381">
        <v>0</v>
      </c>
      <c r="W1381">
        <v>0</v>
      </c>
      <c r="X1381">
        <v>0</v>
      </c>
      <c r="Y1381">
        <v>0</v>
      </c>
      <c r="Z1381">
        <v>0</v>
      </c>
      <c r="AB1381" t="s">
        <v>147</v>
      </c>
      <c r="AD1381">
        <f t="shared" si="181"/>
        <v>21</v>
      </c>
      <c r="AE1381">
        <f t="shared" si="182"/>
        <v>13</v>
      </c>
      <c r="AF1381">
        <f t="shared" si="183"/>
        <v>0</v>
      </c>
      <c r="AG1381" s="7">
        <f t="shared" si="184"/>
        <v>17.43328320672304</v>
      </c>
      <c r="AH1381" s="7"/>
      <c r="AI1381" s="7"/>
      <c r="AJ1381" s="7"/>
      <c r="AK1381" s="7">
        <f t="shared" si="185"/>
        <v>9.3132832067230407</v>
      </c>
      <c r="AL1381" s="7">
        <f t="shared" si="186"/>
        <v>-5.54</v>
      </c>
      <c r="AM1381" s="7">
        <f t="shared" si="187"/>
        <v>0</v>
      </c>
    </row>
    <row r="1382" spans="1:39" x14ac:dyDescent="0.25">
      <c r="A1382" t="s">
        <v>338</v>
      </c>
      <c r="B1382" t="s">
        <v>339</v>
      </c>
      <c r="C1382" s="6">
        <v>40354</v>
      </c>
      <c r="D1382">
        <v>2</v>
      </c>
      <c r="E1382">
        <v>2</v>
      </c>
      <c r="F1382">
        <v>1.4</v>
      </c>
      <c r="G1382">
        <v>1</v>
      </c>
      <c r="H1382">
        <v>1</v>
      </c>
      <c r="I1382">
        <v>1</v>
      </c>
      <c r="J1382">
        <v>7</v>
      </c>
      <c r="K1382">
        <v>2955</v>
      </c>
      <c r="L1382">
        <v>123</v>
      </c>
      <c r="M1382">
        <v>0</v>
      </c>
      <c r="N1382">
        <v>31.24</v>
      </c>
      <c r="O1382">
        <v>0.9</v>
      </c>
      <c r="P1382">
        <v>10</v>
      </c>
      <c r="Q1382">
        <v>1458</v>
      </c>
      <c r="R1382">
        <v>10</v>
      </c>
      <c r="S1382">
        <v>3000</v>
      </c>
      <c r="T1382">
        <v>20.83</v>
      </c>
      <c r="U1382">
        <v>0</v>
      </c>
      <c r="V1382">
        <v>0</v>
      </c>
      <c r="W1382">
        <v>0</v>
      </c>
      <c r="X1382">
        <v>0</v>
      </c>
      <c r="Y1382">
        <v>0</v>
      </c>
      <c r="Z1382">
        <v>0</v>
      </c>
      <c r="AB1382" t="s">
        <v>38</v>
      </c>
      <c r="AD1382">
        <f t="shared" si="181"/>
        <v>17</v>
      </c>
      <c r="AE1382">
        <f t="shared" si="182"/>
        <v>10</v>
      </c>
      <c r="AF1382">
        <f t="shared" si="183"/>
        <v>0</v>
      </c>
      <c r="AG1382" s="7">
        <f t="shared" si="184"/>
        <v>18.98138284509962</v>
      </c>
      <c r="AH1382" s="7"/>
      <c r="AI1382" s="7"/>
      <c r="AJ1382" s="7"/>
      <c r="AK1382" s="7">
        <f t="shared" si="185"/>
        <v>-12.258617154900378</v>
      </c>
      <c r="AL1382" s="7">
        <f t="shared" si="186"/>
        <v>-20.83</v>
      </c>
      <c r="AM1382" s="7">
        <f t="shared" si="187"/>
        <v>0</v>
      </c>
    </row>
    <row r="1383" spans="1:39" x14ac:dyDescent="0.25">
      <c r="A1383" t="s">
        <v>338</v>
      </c>
      <c r="B1383" t="s">
        <v>339</v>
      </c>
      <c r="C1383" s="6">
        <v>40355</v>
      </c>
      <c r="D1383">
        <v>2</v>
      </c>
      <c r="E1383">
        <v>3</v>
      </c>
      <c r="F1383">
        <v>1.4</v>
      </c>
      <c r="G1383">
        <v>0.8</v>
      </c>
      <c r="H1383">
        <v>1</v>
      </c>
      <c r="I1383">
        <v>1</v>
      </c>
      <c r="J1383">
        <v>8</v>
      </c>
      <c r="K1383">
        <v>1744</v>
      </c>
      <c r="L1383">
        <v>26</v>
      </c>
      <c r="M1383">
        <v>0</v>
      </c>
      <c r="N1383">
        <v>10.08</v>
      </c>
      <c r="O1383">
        <v>0.9</v>
      </c>
      <c r="P1383">
        <v>11</v>
      </c>
      <c r="Q1383">
        <v>979</v>
      </c>
      <c r="R1383">
        <v>19</v>
      </c>
      <c r="S1383">
        <v>3000</v>
      </c>
      <c r="T1383">
        <v>7.31</v>
      </c>
      <c r="U1383">
        <v>0.71</v>
      </c>
      <c r="V1383">
        <v>7</v>
      </c>
      <c r="W1383">
        <v>359</v>
      </c>
      <c r="X1383">
        <v>7</v>
      </c>
      <c r="Y1383">
        <v>750</v>
      </c>
      <c r="Z1383">
        <v>3.36</v>
      </c>
      <c r="AB1383" t="s">
        <v>118</v>
      </c>
      <c r="AD1383">
        <f t="shared" si="181"/>
        <v>26</v>
      </c>
      <c r="AE1383">
        <f t="shared" si="182"/>
        <v>18</v>
      </c>
      <c r="AF1383">
        <f t="shared" si="183"/>
        <v>7</v>
      </c>
      <c r="AG1383" s="7">
        <f t="shared" si="184"/>
        <v>16.177498570450691</v>
      </c>
      <c r="AH1383" s="7"/>
      <c r="AI1383" s="7"/>
      <c r="AJ1383" s="7"/>
      <c r="AK1383" s="7">
        <f t="shared" si="185"/>
        <v>6.097498570450691</v>
      </c>
      <c r="AL1383" s="7">
        <f t="shared" si="186"/>
        <v>-7.31</v>
      </c>
      <c r="AM1383" s="7">
        <f t="shared" si="187"/>
        <v>-3.36</v>
      </c>
    </row>
    <row r="1384" spans="1:39" x14ac:dyDescent="0.25">
      <c r="A1384" t="s">
        <v>338</v>
      </c>
      <c r="B1384" t="s">
        <v>339</v>
      </c>
      <c r="C1384" s="6">
        <v>40355</v>
      </c>
      <c r="D1384">
        <v>2</v>
      </c>
      <c r="E1384">
        <v>2</v>
      </c>
      <c r="F1384">
        <v>1.4</v>
      </c>
      <c r="G1384">
        <v>1</v>
      </c>
      <c r="H1384">
        <v>1</v>
      </c>
      <c r="I1384">
        <v>1</v>
      </c>
      <c r="J1384">
        <v>10</v>
      </c>
      <c r="K1384">
        <v>3827</v>
      </c>
      <c r="L1384">
        <v>69</v>
      </c>
      <c r="M1384">
        <v>0</v>
      </c>
      <c r="N1384">
        <v>25.97</v>
      </c>
      <c r="O1384">
        <v>0.94</v>
      </c>
      <c r="P1384">
        <v>14</v>
      </c>
      <c r="Q1384">
        <v>2090</v>
      </c>
      <c r="R1384">
        <v>13</v>
      </c>
      <c r="S1384">
        <v>4000</v>
      </c>
      <c r="T1384">
        <v>10.26</v>
      </c>
      <c r="U1384">
        <v>0</v>
      </c>
      <c r="V1384">
        <v>0</v>
      </c>
      <c r="W1384">
        <v>0</v>
      </c>
      <c r="X1384">
        <v>0</v>
      </c>
      <c r="Y1384">
        <v>0</v>
      </c>
      <c r="Z1384">
        <v>0</v>
      </c>
      <c r="AB1384" t="s">
        <v>942</v>
      </c>
      <c r="AD1384">
        <f t="shared" si="181"/>
        <v>24</v>
      </c>
      <c r="AE1384">
        <f t="shared" si="182"/>
        <v>14</v>
      </c>
      <c r="AF1384">
        <f t="shared" si="183"/>
        <v>0</v>
      </c>
      <c r="AG1384" s="7">
        <f t="shared" si="184"/>
        <v>23.043173713328461</v>
      </c>
      <c r="AH1384" s="7"/>
      <c r="AI1384" s="7"/>
      <c r="AJ1384" s="7"/>
      <c r="AK1384" s="7">
        <f t="shared" si="185"/>
        <v>-2.9268262866715382</v>
      </c>
      <c r="AL1384" s="7">
        <f t="shared" si="186"/>
        <v>-10.26</v>
      </c>
      <c r="AM1384" s="7">
        <f t="shared" si="187"/>
        <v>0</v>
      </c>
    </row>
    <row r="1385" spans="1:39" x14ac:dyDescent="0.25">
      <c r="A1385" t="s">
        <v>338</v>
      </c>
      <c r="B1385" t="s">
        <v>339</v>
      </c>
      <c r="C1385" s="6">
        <v>40355</v>
      </c>
      <c r="D1385">
        <v>2</v>
      </c>
      <c r="E1385">
        <v>2</v>
      </c>
      <c r="F1385">
        <v>1.4</v>
      </c>
      <c r="G1385">
        <v>1</v>
      </c>
      <c r="H1385">
        <v>1</v>
      </c>
      <c r="I1385">
        <v>0.9</v>
      </c>
      <c r="J1385">
        <v>16</v>
      </c>
      <c r="K1385">
        <v>1043</v>
      </c>
      <c r="L1385">
        <v>21</v>
      </c>
      <c r="M1385">
        <v>3000</v>
      </c>
      <c r="N1385">
        <v>9.77</v>
      </c>
      <c r="O1385">
        <v>0.71</v>
      </c>
      <c r="P1385">
        <v>6</v>
      </c>
      <c r="Q1385">
        <v>291</v>
      </c>
      <c r="R1385">
        <v>6</v>
      </c>
      <c r="S1385">
        <v>750</v>
      </c>
      <c r="T1385">
        <v>3.96</v>
      </c>
      <c r="U1385">
        <v>0</v>
      </c>
      <c r="V1385">
        <v>0</v>
      </c>
      <c r="W1385">
        <v>0</v>
      </c>
      <c r="X1385">
        <v>0</v>
      </c>
      <c r="Y1385">
        <v>0</v>
      </c>
      <c r="Z1385">
        <v>0</v>
      </c>
      <c r="AB1385" t="s">
        <v>943</v>
      </c>
      <c r="AD1385">
        <f t="shared" si="181"/>
        <v>22</v>
      </c>
      <c r="AE1385">
        <f t="shared" si="182"/>
        <v>6</v>
      </c>
      <c r="AF1385">
        <f t="shared" si="183"/>
        <v>0</v>
      </c>
      <c r="AG1385" s="7">
        <f t="shared" si="184"/>
        <v>11.481258179774597</v>
      </c>
      <c r="AH1385" s="7"/>
      <c r="AI1385" s="7"/>
      <c r="AJ1385" s="7"/>
      <c r="AK1385" s="7">
        <f t="shared" si="185"/>
        <v>1.7112581797745978</v>
      </c>
      <c r="AL1385" s="7">
        <f t="shared" si="186"/>
        <v>-3.96</v>
      </c>
      <c r="AM1385" s="7">
        <f t="shared" si="187"/>
        <v>0</v>
      </c>
    </row>
    <row r="1386" spans="1:39" x14ac:dyDescent="0.25">
      <c r="A1386" t="s">
        <v>338</v>
      </c>
      <c r="B1386" t="s">
        <v>339</v>
      </c>
      <c r="C1386" s="6">
        <v>40356</v>
      </c>
      <c r="D1386">
        <v>2</v>
      </c>
      <c r="E1386">
        <v>1</v>
      </c>
      <c r="F1386">
        <v>1.4</v>
      </c>
      <c r="G1386">
        <v>1</v>
      </c>
      <c r="H1386">
        <v>1</v>
      </c>
      <c r="I1386">
        <v>1</v>
      </c>
      <c r="J1386">
        <v>19</v>
      </c>
      <c r="K1386">
        <v>5604</v>
      </c>
      <c r="L1386">
        <v>72</v>
      </c>
      <c r="M1386">
        <v>0</v>
      </c>
      <c r="N1386">
        <v>26.36</v>
      </c>
      <c r="O1386">
        <v>0</v>
      </c>
      <c r="P1386">
        <v>0</v>
      </c>
      <c r="Q1386">
        <v>0</v>
      </c>
      <c r="R1386">
        <v>0</v>
      </c>
      <c r="S1386">
        <v>0</v>
      </c>
      <c r="T1386">
        <v>0</v>
      </c>
      <c r="U1386">
        <v>0</v>
      </c>
      <c r="V1386">
        <v>0</v>
      </c>
      <c r="W1386">
        <v>0</v>
      </c>
      <c r="X1386">
        <v>0</v>
      </c>
      <c r="Y1386">
        <v>0</v>
      </c>
      <c r="Z1386">
        <v>0</v>
      </c>
      <c r="AA1386" t="s">
        <v>1221</v>
      </c>
      <c r="AD1386">
        <f t="shared" si="181"/>
        <v>19</v>
      </c>
      <c r="AE1386">
        <f t="shared" si="182"/>
        <v>0</v>
      </c>
      <c r="AF1386">
        <f t="shared" si="183"/>
        <v>0</v>
      </c>
      <c r="AG1386" s="7">
        <f t="shared" si="184"/>
        <v>25.48511291091507</v>
      </c>
      <c r="AH1386" s="7"/>
      <c r="AI1386" s="7"/>
      <c r="AJ1386" s="7"/>
      <c r="AK1386" s="7">
        <f t="shared" si="185"/>
        <v>-0.87488708908492896</v>
      </c>
      <c r="AL1386" s="7">
        <f t="shared" si="186"/>
        <v>0</v>
      </c>
      <c r="AM1386" s="7">
        <f t="shared" si="187"/>
        <v>0</v>
      </c>
    </row>
    <row r="1387" spans="1:39" x14ac:dyDescent="0.25">
      <c r="A1387" t="s">
        <v>338</v>
      </c>
      <c r="B1387" t="s">
        <v>339</v>
      </c>
      <c r="C1387" s="6">
        <v>40356</v>
      </c>
      <c r="D1387">
        <v>2</v>
      </c>
      <c r="E1387">
        <v>1</v>
      </c>
      <c r="F1387">
        <v>1.4</v>
      </c>
      <c r="G1387">
        <v>1</v>
      </c>
      <c r="H1387">
        <v>1</v>
      </c>
      <c r="I1387">
        <v>0.89</v>
      </c>
      <c r="J1387">
        <v>8</v>
      </c>
      <c r="K1387">
        <v>2549</v>
      </c>
      <c r="L1387">
        <v>45</v>
      </c>
      <c r="M1387">
        <v>0</v>
      </c>
      <c r="N1387">
        <v>17.21</v>
      </c>
      <c r="O1387">
        <v>0</v>
      </c>
      <c r="P1387">
        <v>0</v>
      </c>
      <c r="Q1387">
        <v>0</v>
      </c>
      <c r="R1387">
        <v>0</v>
      </c>
      <c r="S1387">
        <v>0</v>
      </c>
      <c r="T1387">
        <v>0</v>
      </c>
      <c r="U1387">
        <v>0</v>
      </c>
      <c r="V1387">
        <v>0</v>
      </c>
      <c r="W1387">
        <v>0</v>
      </c>
      <c r="X1387">
        <v>0</v>
      </c>
      <c r="Y1387">
        <v>0</v>
      </c>
      <c r="Z1387">
        <v>0</v>
      </c>
      <c r="AA1387" t="s">
        <v>1222</v>
      </c>
      <c r="AD1387">
        <f t="shared" si="181"/>
        <v>8</v>
      </c>
      <c r="AE1387">
        <f t="shared" si="182"/>
        <v>0</v>
      </c>
      <c r="AF1387">
        <f t="shared" si="183"/>
        <v>0</v>
      </c>
      <c r="AG1387" s="7">
        <f t="shared" si="184"/>
        <v>15.837665636379707</v>
      </c>
      <c r="AH1387" s="7"/>
      <c r="AI1387" s="7"/>
      <c r="AJ1387" s="7"/>
      <c r="AK1387" s="7">
        <f t="shared" si="185"/>
        <v>-1.3723343636202934</v>
      </c>
      <c r="AL1387" s="7">
        <f t="shared" si="186"/>
        <v>0</v>
      </c>
      <c r="AM1387" s="7">
        <f t="shared" si="187"/>
        <v>0</v>
      </c>
    </row>
    <row r="1388" spans="1:39" x14ac:dyDescent="0.25">
      <c r="A1388" t="s">
        <v>338</v>
      </c>
      <c r="B1388" t="s">
        <v>339</v>
      </c>
      <c r="C1388" s="6">
        <v>40356</v>
      </c>
      <c r="D1388">
        <v>2</v>
      </c>
      <c r="E1388">
        <v>1</v>
      </c>
      <c r="F1388">
        <v>1.4</v>
      </c>
      <c r="G1388">
        <v>1</v>
      </c>
      <c r="H1388">
        <v>1</v>
      </c>
      <c r="I1388">
        <v>0.8</v>
      </c>
      <c r="J1388">
        <v>8</v>
      </c>
      <c r="K1388">
        <v>1244</v>
      </c>
      <c r="L1388">
        <v>24</v>
      </c>
      <c r="M1388">
        <v>0</v>
      </c>
      <c r="N1388">
        <v>9.48</v>
      </c>
      <c r="O1388">
        <v>0</v>
      </c>
      <c r="P1388">
        <v>0</v>
      </c>
      <c r="Q1388">
        <v>0</v>
      </c>
      <c r="R1388">
        <v>0</v>
      </c>
      <c r="S1388">
        <v>0</v>
      </c>
      <c r="T1388">
        <v>0</v>
      </c>
      <c r="U1388">
        <v>0</v>
      </c>
      <c r="V1388">
        <v>0</v>
      </c>
      <c r="W1388">
        <v>0</v>
      </c>
      <c r="X1388">
        <v>0</v>
      </c>
      <c r="Y1388">
        <v>0</v>
      </c>
      <c r="Z1388">
        <v>0</v>
      </c>
      <c r="AA1388" t="s">
        <v>1226</v>
      </c>
      <c r="AD1388">
        <f t="shared" si="181"/>
        <v>8</v>
      </c>
      <c r="AE1388">
        <f t="shared" si="182"/>
        <v>0</v>
      </c>
      <c r="AF1388">
        <f t="shared" si="183"/>
        <v>0</v>
      </c>
      <c r="AG1388" s="7">
        <f t="shared" si="184"/>
        <v>10.810280928131332</v>
      </c>
      <c r="AH1388" s="7"/>
      <c r="AI1388" s="7"/>
      <c r="AJ1388" s="7"/>
      <c r="AK1388" s="7">
        <f t="shared" si="185"/>
        <v>1.3302809281313319</v>
      </c>
      <c r="AL1388" s="7">
        <f t="shared" si="186"/>
        <v>0</v>
      </c>
      <c r="AM1388" s="7">
        <f t="shared" si="187"/>
        <v>0</v>
      </c>
    </row>
    <row r="1389" spans="1:39" x14ac:dyDescent="0.25">
      <c r="A1389" t="s">
        <v>338</v>
      </c>
      <c r="B1389" t="s">
        <v>339</v>
      </c>
      <c r="C1389" s="6">
        <v>40356</v>
      </c>
      <c r="D1389">
        <v>2</v>
      </c>
      <c r="E1389">
        <v>1</v>
      </c>
      <c r="F1389">
        <v>1.4</v>
      </c>
      <c r="G1389">
        <v>1</v>
      </c>
      <c r="H1389">
        <v>1</v>
      </c>
      <c r="I1389">
        <v>0.76</v>
      </c>
      <c r="J1389">
        <v>8</v>
      </c>
      <c r="K1389">
        <v>1013</v>
      </c>
      <c r="L1389">
        <v>21</v>
      </c>
      <c r="M1389">
        <v>0</v>
      </c>
      <c r="N1389">
        <v>8.2899999999999991</v>
      </c>
      <c r="O1389">
        <v>0</v>
      </c>
      <c r="P1389">
        <v>0</v>
      </c>
      <c r="Q1389">
        <v>0</v>
      </c>
      <c r="R1389">
        <v>0</v>
      </c>
      <c r="S1389">
        <v>0</v>
      </c>
      <c r="T1389">
        <v>0</v>
      </c>
      <c r="U1389">
        <v>0</v>
      </c>
      <c r="V1389">
        <v>0</v>
      </c>
      <c r="W1389">
        <v>0</v>
      </c>
      <c r="X1389">
        <v>0</v>
      </c>
      <c r="Y1389">
        <v>0</v>
      </c>
      <c r="Z1389">
        <v>0</v>
      </c>
      <c r="AA1389" t="s">
        <v>1227</v>
      </c>
      <c r="AD1389">
        <f t="shared" si="181"/>
        <v>8</v>
      </c>
      <c r="AE1389">
        <f t="shared" si="182"/>
        <v>0</v>
      </c>
      <c r="AF1389">
        <f t="shared" si="183"/>
        <v>0</v>
      </c>
      <c r="AG1389" s="7">
        <f t="shared" si="184"/>
        <v>9.5151445507454184</v>
      </c>
      <c r="AH1389" s="7"/>
      <c r="AI1389" s="7"/>
      <c r="AJ1389" s="7"/>
      <c r="AK1389" s="7">
        <f t="shared" si="185"/>
        <v>1.2251445507454193</v>
      </c>
      <c r="AL1389" s="7">
        <f t="shared" si="186"/>
        <v>0</v>
      </c>
      <c r="AM1389" s="7">
        <f t="shared" si="187"/>
        <v>0</v>
      </c>
    </row>
    <row r="1390" spans="1:39" x14ac:dyDescent="0.25">
      <c r="A1390" t="s">
        <v>338</v>
      </c>
      <c r="B1390" t="s">
        <v>339</v>
      </c>
      <c r="C1390" s="6">
        <v>40356</v>
      </c>
      <c r="D1390">
        <v>2</v>
      </c>
      <c r="E1390">
        <v>1</v>
      </c>
      <c r="F1390">
        <v>1.4</v>
      </c>
      <c r="G1390">
        <v>1</v>
      </c>
      <c r="H1390">
        <v>1</v>
      </c>
      <c r="I1390">
        <v>0.73</v>
      </c>
      <c r="J1390">
        <v>8</v>
      </c>
      <c r="K1390">
        <v>778</v>
      </c>
      <c r="L1390">
        <v>18</v>
      </c>
      <c r="M1390">
        <v>0</v>
      </c>
      <c r="N1390">
        <v>7.18</v>
      </c>
      <c r="O1390">
        <v>0</v>
      </c>
      <c r="P1390">
        <v>0</v>
      </c>
      <c r="Q1390">
        <v>0</v>
      </c>
      <c r="R1390">
        <v>0</v>
      </c>
      <c r="S1390">
        <v>0</v>
      </c>
      <c r="T1390">
        <v>0</v>
      </c>
      <c r="U1390">
        <v>0</v>
      </c>
      <c r="V1390">
        <v>0</v>
      </c>
      <c r="W1390">
        <v>0</v>
      </c>
      <c r="X1390">
        <v>0</v>
      </c>
      <c r="Y1390">
        <v>0</v>
      </c>
      <c r="Z1390">
        <v>0</v>
      </c>
      <c r="AA1390" t="s">
        <v>1228</v>
      </c>
      <c r="AD1390">
        <f t="shared" si="181"/>
        <v>8</v>
      </c>
      <c r="AE1390">
        <f t="shared" si="182"/>
        <v>0</v>
      </c>
      <c r="AF1390">
        <f t="shared" si="183"/>
        <v>0</v>
      </c>
      <c r="AG1390" s="7">
        <f t="shared" si="184"/>
        <v>7.9436202467158807</v>
      </c>
      <c r="AH1390" s="7"/>
      <c r="AI1390" s="7"/>
      <c r="AJ1390" s="7"/>
      <c r="AK1390" s="7">
        <f t="shared" si="185"/>
        <v>0.76362024671588102</v>
      </c>
      <c r="AL1390" s="7">
        <f t="shared" si="186"/>
        <v>0</v>
      </c>
      <c r="AM1390" s="7">
        <f t="shared" si="187"/>
        <v>0</v>
      </c>
    </row>
    <row r="1391" spans="1:39" x14ac:dyDescent="0.25">
      <c r="A1391" t="s">
        <v>338</v>
      </c>
      <c r="B1391" t="s">
        <v>339</v>
      </c>
      <c r="C1391" s="6">
        <v>40356</v>
      </c>
      <c r="D1391">
        <v>2</v>
      </c>
      <c r="E1391">
        <v>1</v>
      </c>
      <c r="F1391">
        <v>1.4</v>
      </c>
      <c r="G1391">
        <v>1</v>
      </c>
      <c r="H1391">
        <v>1</v>
      </c>
      <c r="I1391">
        <v>0.71</v>
      </c>
      <c r="J1391">
        <v>8</v>
      </c>
      <c r="K1391">
        <v>587</v>
      </c>
      <c r="L1391">
        <v>16</v>
      </c>
      <c r="M1391">
        <v>0</v>
      </c>
      <c r="N1391">
        <v>6.44</v>
      </c>
      <c r="O1391">
        <v>0</v>
      </c>
      <c r="P1391">
        <v>0</v>
      </c>
      <c r="Q1391">
        <v>0</v>
      </c>
      <c r="R1391">
        <v>0</v>
      </c>
      <c r="S1391">
        <v>0</v>
      </c>
      <c r="T1391">
        <v>0</v>
      </c>
      <c r="U1391">
        <v>0</v>
      </c>
      <c r="V1391">
        <v>0</v>
      </c>
      <c r="W1391">
        <v>0</v>
      </c>
      <c r="X1391">
        <v>0</v>
      </c>
      <c r="Y1391">
        <v>0</v>
      </c>
      <c r="Z1391">
        <v>0</v>
      </c>
      <c r="AA1391" t="s">
        <v>1229</v>
      </c>
      <c r="AD1391">
        <f t="shared" si="181"/>
        <v>8</v>
      </c>
      <c r="AE1391">
        <f t="shared" si="182"/>
        <v>0</v>
      </c>
      <c r="AF1391">
        <f t="shared" si="183"/>
        <v>0</v>
      </c>
      <c r="AG1391" s="7">
        <f t="shared" si="184"/>
        <v>6.3792916406860884</v>
      </c>
      <c r="AH1391" s="7"/>
      <c r="AI1391" s="7"/>
      <c r="AJ1391" s="7"/>
      <c r="AK1391" s="7">
        <f t="shared" si="185"/>
        <v>-6.0708359313911942E-2</v>
      </c>
      <c r="AL1391" s="7">
        <f t="shared" si="186"/>
        <v>0</v>
      </c>
      <c r="AM1391" s="7">
        <f t="shared" si="187"/>
        <v>0</v>
      </c>
    </row>
    <row r="1392" spans="1:39" x14ac:dyDescent="0.25">
      <c r="A1392" t="s">
        <v>338</v>
      </c>
      <c r="B1392" t="s">
        <v>339</v>
      </c>
      <c r="C1392" s="6">
        <v>40356</v>
      </c>
      <c r="D1392">
        <v>2</v>
      </c>
      <c r="E1392">
        <v>1</v>
      </c>
      <c r="F1392">
        <v>1.4</v>
      </c>
      <c r="G1392">
        <v>1</v>
      </c>
      <c r="H1392">
        <v>1</v>
      </c>
      <c r="I1392">
        <v>0.66</v>
      </c>
      <c r="J1392">
        <v>8</v>
      </c>
      <c r="K1392">
        <v>420</v>
      </c>
      <c r="L1392">
        <v>13</v>
      </c>
      <c r="M1392">
        <v>0</v>
      </c>
      <c r="N1392">
        <v>5.32</v>
      </c>
      <c r="O1392">
        <v>0</v>
      </c>
      <c r="P1392">
        <v>0</v>
      </c>
      <c r="Q1392">
        <v>0</v>
      </c>
      <c r="R1392">
        <v>0</v>
      </c>
      <c r="S1392">
        <v>0</v>
      </c>
      <c r="T1392">
        <v>0</v>
      </c>
      <c r="U1392">
        <v>0</v>
      </c>
      <c r="V1392">
        <v>0</v>
      </c>
      <c r="W1392">
        <v>0</v>
      </c>
      <c r="X1392">
        <v>0</v>
      </c>
      <c r="Y1392">
        <v>0</v>
      </c>
      <c r="Z1392">
        <v>0</v>
      </c>
      <c r="AA1392" t="s">
        <v>1230</v>
      </c>
      <c r="AD1392">
        <f t="shared" si="181"/>
        <v>8</v>
      </c>
      <c r="AE1392">
        <f t="shared" si="182"/>
        <v>0</v>
      </c>
      <c r="AF1392">
        <f t="shared" si="183"/>
        <v>0</v>
      </c>
      <c r="AG1392" s="7">
        <f t="shared" si="184"/>
        <v>4.6681701678799961</v>
      </c>
      <c r="AH1392" s="7"/>
      <c r="AI1392" s="7"/>
      <c r="AJ1392" s="7"/>
      <c r="AK1392" s="7">
        <f t="shared" si="185"/>
        <v>-0.65182983212000423</v>
      </c>
      <c r="AL1392" s="7">
        <f t="shared" si="186"/>
        <v>0</v>
      </c>
      <c r="AM1392" s="7">
        <f t="shared" si="187"/>
        <v>0</v>
      </c>
    </row>
    <row r="1393" spans="1:39" x14ac:dyDescent="0.25">
      <c r="A1393" t="s">
        <v>338</v>
      </c>
      <c r="B1393" t="s">
        <v>339</v>
      </c>
      <c r="C1393" s="6">
        <v>40356</v>
      </c>
      <c r="D1393">
        <v>2</v>
      </c>
      <c r="E1393">
        <v>1</v>
      </c>
      <c r="F1393">
        <v>1.4</v>
      </c>
      <c r="G1393">
        <v>1</v>
      </c>
      <c r="H1393">
        <v>1</v>
      </c>
      <c r="I1393">
        <v>0.63</v>
      </c>
      <c r="J1393">
        <v>15</v>
      </c>
      <c r="K1393">
        <v>224</v>
      </c>
      <c r="L1393">
        <v>15</v>
      </c>
      <c r="M1393">
        <v>0</v>
      </c>
      <c r="N1393">
        <v>5.48</v>
      </c>
      <c r="O1393">
        <v>0</v>
      </c>
      <c r="P1393">
        <v>0</v>
      </c>
      <c r="Q1393">
        <v>0</v>
      </c>
      <c r="R1393">
        <v>0</v>
      </c>
      <c r="S1393">
        <v>0</v>
      </c>
      <c r="T1393">
        <v>0</v>
      </c>
      <c r="U1393">
        <v>0</v>
      </c>
      <c r="V1393">
        <v>0</v>
      </c>
      <c r="W1393">
        <v>0</v>
      </c>
      <c r="X1393">
        <v>0</v>
      </c>
      <c r="Y1393">
        <v>0</v>
      </c>
      <c r="Z1393">
        <v>0</v>
      </c>
      <c r="AA1393" t="s">
        <v>1231</v>
      </c>
      <c r="AD1393">
        <f t="shared" si="181"/>
        <v>15</v>
      </c>
      <c r="AE1393">
        <f t="shared" si="182"/>
        <v>0</v>
      </c>
      <c r="AF1393">
        <f t="shared" si="183"/>
        <v>0</v>
      </c>
      <c r="AG1393" s="7">
        <f t="shared" si="184"/>
        <v>2.4899999999999998</v>
      </c>
      <c r="AH1393" s="7"/>
      <c r="AI1393" s="7"/>
      <c r="AJ1393" s="7"/>
      <c r="AK1393" s="7">
        <f t="shared" si="185"/>
        <v>-2.9900000000000007</v>
      </c>
      <c r="AL1393" s="7">
        <f t="shared" si="186"/>
        <v>0</v>
      </c>
      <c r="AM1393" s="7">
        <f t="shared" si="187"/>
        <v>0</v>
      </c>
    </row>
    <row r="1394" spans="1:39" x14ac:dyDescent="0.25">
      <c r="A1394" t="s">
        <v>338</v>
      </c>
      <c r="B1394" t="s">
        <v>1223</v>
      </c>
      <c r="C1394" s="6">
        <v>40356</v>
      </c>
      <c r="D1394">
        <v>2</v>
      </c>
      <c r="E1394">
        <v>1</v>
      </c>
      <c r="F1394">
        <v>1.4</v>
      </c>
      <c r="G1394">
        <v>1</v>
      </c>
      <c r="H1394">
        <v>1</v>
      </c>
      <c r="I1394">
        <v>0.85</v>
      </c>
      <c r="J1394">
        <v>8</v>
      </c>
      <c r="K1394">
        <v>1854</v>
      </c>
      <c r="L1394">
        <v>29</v>
      </c>
      <c r="M1394">
        <v>0</v>
      </c>
      <c r="N1394">
        <v>11.58</v>
      </c>
      <c r="O1394">
        <v>0</v>
      </c>
      <c r="P1394">
        <v>0</v>
      </c>
      <c r="Q1394">
        <v>0</v>
      </c>
      <c r="R1394">
        <v>0</v>
      </c>
      <c r="S1394">
        <v>0</v>
      </c>
      <c r="T1394">
        <v>0</v>
      </c>
      <c r="U1394">
        <v>0</v>
      </c>
      <c r="V1394">
        <v>0</v>
      </c>
      <c r="W1394">
        <v>0</v>
      </c>
      <c r="X1394">
        <v>0</v>
      </c>
      <c r="Y1394">
        <v>0</v>
      </c>
      <c r="Z1394">
        <v>0</v>
      </c>
      <c r="AA1394" t="s">
        <v>1224</v>
      </c>
      <c r="AD1394">
        <f t="shared" si="181"/>
        <v>8</v>
      </c>
      <c r="AE1394">
        <f t="shared" si="182"/>
        <v>0</v>
      </c>
      <c r="AF1394">
        <f t="shared" si="183"/>
        <v>0</v>
      </c>
      <c r="AG1394" s="7">
        <f t="shared" si="184"/>
        <v>13.509197735097494</v>
      </c>
      <c r="AH1394" s="7"/>
      <c r="AI1394" s="7"/>
      <c r="AJ1394" s="7"/>
      <c r="AK1394" s="7">
        <f t="shared" si="185"/>
        <v>1.9291977350974943</v>
      </c>
      <c r="AL1394" s="7">
        <f t="shared" si="186"/>
        <v>0</v>
      </c>
      <c r="AM1394" s="7">
        <f t="shared" si="187"/>
        <v>0</v>
      </c>
    </row>
    <row r="1395" spans="1:39" x14ac:dyDescent="0.25">
      <c r="A1395" t="s">
        <v>338</v>
      </c>
      <c r="B1395" t="s">
        <v>1223</v>
      </c>
      <c r="C1395" s="6">
        <v>40356</v>
      </c>
      <c r="D1395">
        <v>2</v>
      </c>
      <c r="E1395">
        <v>1</v>
      </c>
      <c r="F1395">
        <v>1.4</v>
      </c>
      <c r="G1395">
        <v>1</v>
      </c>
      <c r="H1395">
        <v>1</v>
      </c>
      <c r="I1395">
        <v>0.83</v>
      </c>
      <c r="J1395">
        <v>8</v>
      </c>
      <c r="K1395">
        <v>1643</v>
      </c>
      <c r="L1395">
        <v>26</v>
      </c>
      <c r="M1395">
        <v>0</v>
      </c>
      <c r="N1395">
        <v>10.41</v>
      </c>
      <c r="O1395">
        <v>0</v>
      </c>
      <c r="P1395">
        <v>0</v>
      </c>
      <c r="Q1395">
        <v>0</v>
      </c>
      <c r="R1395">
        <v>0</v>
      </c>
      <c r="S1395">
        <v>0</v>
      </c>
      <c r="T1395">
        <v>0</v>
      </c>
      <c r="U1395">
        <v>0</v>
      </c>
      <c r="V1395">
        <v>0</v>
      </c>
      <c r="W1395">
        <v>0</v>
      </c>
      <c r="X1395">
        <v>0</v>
      </c>
      <c r="Y1395">
        <v>0</v>
      </c>
      <c r="Z1395">
        <v>0</v>
      </c>
      <c r="AA1395" t="s">
        <v>1225</v>
      </c>
      <c r="AD1395">
        <f t="shared" si="181"/>
        <v>8</v>
      </c>
      <c r="AE1395">
        <f t="shared" si="182"/>
        <v>0</v>
      </c>
      <c r="AF1395">
        <f t="shared" si="183"/>
        <v>0</v>
      </c>
      <c r="AG1395" s="7">
        <f t="shared" si="184"/>
        <v>12.666270352884219</v>
      </c>
      <c r="AH1395" s="7"/>
      <c r="AI1395" s="7"/>
      <c r="AJ1395" s="7"/>
      <c r="AK1395" s="7">
        <f t="shared" si="185"/>
        <v>2.2562703528842185</v>
      </c>
      <c r="AL1395" s="7">
        <f t="shared" si="186"/>
        <v>0</v>
      </c>
      <c r="AM1395" s="7">
        <f t="shared" si="187"/>
        <v>0</v>
      </c>
    </row>
    <row r="1396" spans="1:39" x14ac:dyDescent="0.25">
      <c r="A1396" t="s">
        <v>383</v>
      </c>
      <c r="B1396" t="s">
        <v>384</v>
      </c>
      <c r="C1396" s="6">
        <v>40336</v>
      </c>
      <c r="D1396">
        <v>2</v>
      </c>
      <c r="E1396">
        <v>3</v>
      </c>
      <c r="F1396">
        <v>1.4</v>
      </c>
      <c r="G1396">
        <v>1</v>
      </c>
      <c r="H1396">
        <v>1</v>
      </c>
      <c r="I1396">
        <v>1</v>
      </c>
      <c r="J1396">
        <v>4</v>
      </c>
      <c r="K1396">
        <v>1170</v>
      </c>
      <c r="L1396">
        <v>8</v>
      </c>
      <c r="M1396">
        <v>0</v>
      </c>
      <c r="N1396">
        <v>6.3</v>
      </c>
      <c r="O1396">
        <v>0.84</v>
      </c>
      <c r="P1396">
        <v>2</v>
      </c>
      <c r="Q1396">
        <v>661</v>
      </c>
      <c r="R1396">
        <v>5</v>
      </c>
      <c r="S1396">
        <v>2000</v>
      </c>
      <c r="T1396">
        <v>4.43</v>
      </c>
      <c r="U1396">
        <v>0.71</v>
      </c>
      <c r="V1396">
        <v>3</v>
      </c>
      <c r="W1396">
        <v>375</v>
      </c>
      <c r="X1396">
        <v>3</v>
      </c>
      <c r="Y1396">
        <v>750</v>
      </c>
      <c r="Z1396">
        <v>3.21</v>
      </c>
      <c r="AB1396" t="s">
        <v>150</v>
      </c>
      <c r="AD1396">
        <f t="shared" si="181"/>
        <v>9</v>
      </c>
      <c r="AE1396">
        <f t="shared" si="182"/>
        <v>5</v>
      </c>
      <c r="AF1396">
        <f t="shared" si="183"/>
        <v>3</v>
      </c>
      <c r="AG1396" s="7">
        <f t="shared" si="184"/>
        <v>10.554011735391876</v>
      </c>
      <c r="AH1396" s="7"/>
      <c r="AI1396" s="7"/>
      <c r="AJ1396" s="7"/>
      <c r="AK1396" s="7">
        <f t="shared" si="185"/>
        <v>4.2540117353918765</v>
      </c>
      <c r="AL1396" s="7">
        <f t="shared" si="186"/>
        <v>-4.43</v>
      </c>
      <c r="AM1396" s="7">
        <f t="shared" si="187"/>
        <v>-3.21</v>
      </c>
    </row>
    <row r="1397" spans="1:39" x14ac:dyDescent="0.25">
      <c r="A1397" t="s">
        <v>383</v>
      </c>
      <c r="B1397" t="s">
        <v>384</v>
      </c>
      <c r="C1397" s="6">
        <v>40337</v>
      </c>
      <c r="D1397">
        <v>2</v>
      </c>
      <c r="E1397">
        <v>3</v>
      </c>
      <c r="F1397">
        <v>1.4</v>
      </c>
      <c r="G1397">
        <v>1</v>
      </c>
      <c r="H1397">
        <v>1</v>
      </c>
      <c r="I1397">
        <v>1</v>
      </c>
      <c r="J1397">
        <v>8</v>
      </c>
      <c r="K1397">
        <v>2383</v>
      </c>
      <c r="L1397">
        <v>19</v>
      </c>
      <c r="M1397">
        <v>0</v>
      </c>
      <c r="N1397">
        <v>10.15</v>
      </c>
      <c r="O1397">
        <v>0.84</v>
      </c>
      <c r="P1397">
        <v>7</v>
      </c>
      <c r="Q1397">
        <v>703</v>
      </c>
      <c r="R1397">
        <v>12</v>
      </c>
      <c r="S1397">
        <v>2000</v>
      </c>
      <c r="T1397">
        <v>6.49</v>
      </c>
      <c r="U1397">
        <v>0.65</v>
      </c>
      <c r="V1397">
        <v>5</v>
      </c>
      <c r="W1397">
        <v>236</v>
      </c>
      <c r="X1397">
        <v>5</v>
      </c>
      <c r="Y1397">
        <v>500</v>
      </c>
      <c r="Z1397">
        <v>3.41</v>
      </c>
      <c r="AB1397" t="s">
        <v>385</v>
      </c>
      <c r="AD1397">
        <f t="shared" si="181"/>
        <v>20</v>
      </c>
      <c r="AE1397">
        <f t="shared" si="182"/>
        <v>12</v>
      </c>
      <c r="AF1397">
        <f t="shared" si="183"/>
        <v>5</v>
      </c>
      <c r="AG1397" s="7">
        <f t="shared" si="184"/>
        <v>17.752998703807112</v>
      </c>
      <c r="AH1397" s="7"/>
      <c r="AI1397" s="7"/>
      <c r="AJ1397" s="7"/>
      <c r="AK1397" s="7">
        <f t="shared" si="185"/>
        <v>7.6029987038071116</v>
      </c>
      <c r="AL1397" s="7">
        <f t="shared" si="186"/>
        <v>-6.49</v>
      </c>
      <c r="AM1397" s="7">
        <f t="shared" si="187"/>
        <v>-3.41</v>
      </c>
    </row>
    <row r="1398" spans="1:39" x14ac:dyDescent="0.25">
      <c r="A1398" t="s">
        <v>383</v>
      </c>
      <c r="B1398" t="s">
        <v>384</v>
      </c>
      <c r="C1398" s="6">
        <v>40338</v>
      </c>
      <c r="D1398">
        <v>2</v>
      </c>
      <c r="E1398">
        <v>3</v>
      </c>
      <c r="F1398">
        <v>1.4</v>
      </c>
      <c r="G1398">
        <v>1</v>
      </c>
      <c r="H1398">
        <v>1</v>
      </c>
      <c r="I1398">
        <v>1</v>
      </c>
      <c r="J1398">
        <v>6</v>
      </c>
      <c r="K1398">
        <v>1227</v>
      </c>
      <c r="L1398">
        <v>18</v>
      </c>
      <c r="M1398">
        <v>0</v>
      </c>
      <c r="N1398">
        <v>9.8000000000000007</v>
      </c>
      <c r="O1398">
        <v>0.84</v>
      </c>
      <c r="P1398">
        <v>8</v>
      </c>
      <c r="Q1398">
        <v>562</v>
      </c>
      <c r="R1398">
        <v>13</v>
      </c>
      <c r="S1398">
        <v>2000</v>
      </c>
      <c r="T1398">
        <v>6.79</v>
      </c>
      <c r="U1398">
        <v>0.65</v>
      </c>
      <c r="V1398">
        <v>5</v>
      </c>
      <c r="W1398">
        <v>258</v>
      </c>
      <c r="X1398">
        <v>5</v>
      </c>
      <c r="Y1398">
        <v>500</v>
      </c>
      <c r="Z1398">
        <v>3.41</v>
      </c>
      <c r="AB1398" t="s">
        <v>140</v>
      </c>
      <c r="AD1398">
        <f t="shared" si="181"/>
        <v>19</v>
      </c>
      <c r="AE1398">
        <f t="shared" si="182"/>
        <v>13</v>
      </c>
      <c r="AF1398">
        <f t="shared" si="183"/>
        <v>5</v>
      </c>
      <c r="AG1398" s="7">
        <f t="shared" si="184"/>
        <v>12.273337035330266</v>
      </c>
      <c r="AH1398" s="7"/>
      <c r="AI1398" s="7"/>
      <c r="AJ1398" s="7"/>
      <c r="AK1398" s="7">
        <f t="shared" si="185"/>
        <v>2.4733370353302657</v>
      </c>
      <c r="AL1398" s="7">
        <f t="shared" si="186"/>
        <v>-6.79</v>
      </c>
      <c r="AM1398" s="7">
        <f t="shared" si="187"/>
        <v>-3.41</v>
      </c>
    </row>
    <row r="1399" spans="1:39" x14ac:dyDescent="0.25">
      <c r="A1399" t="s">
        <v>383</v>
      </c>
      <c r="B1399" t="s">
        <v>384</v>
      </c>
      <c r="C1399" s="6">
        <v>40339</v>
      </c>
      <c r="D1399">
        <v>2</v>
      </c>
      <c r="E1399">
        <v>3</v>
      </c>
      <c r="F1399">
        <v>1.4</v>
      </c>
      <c r="G1399">
        <v>1</v>
      </c>
      <c r="H1399">
        <v>1</v>
      </c>
      <c r="I1399">
        <v>1</v>
      </c>
      <c r="J1399">
        <v>8</v>
      </c>
      <c r="K1399">
        <v>2174</v>
      </c>
      <c r="L1399">
        <v>22</v>
      </c>
      <c r="M1399">
        <v>0</v>
      </c>
      <c r="N1399">
        <v>11.2</v>
      </c>
      <c r="O1399">
        <v>0.84</v>
      </c>
      <c r="P1399">
        <v>6</v>
      </c>
      <c r="Q1399">
        <v>513</v>
      </c>
      <c r="R1399">
        <v>15</v>
      </c>
      <c r="S1399">
        <v>2000</v>
      </c>
      <c r="T1399">
        <v>7.38</v>
      </c>
      <c r="U1399">
        <v>0.65</v>
      </c>
      <c r="V1399">
        <v>9</v>
      </c>
      <c r="W1399">
        <v>282</v>
      </c>
      <c r="X1399">
        <v>9</v>
      </c>
      <c r="Y1399">
        <v>500</v>
      </c>
      <c r="Z1399">
        <v>4.32</v>
      </c>
      <c r="AB1399" t="s">
        <v>386</v>
      </c>
      <c r="AD1399">
        <f t="shared" si="181"/>
        <v>23</v>
      </c>
      <c r="AE1399">
        <f t="shared" si="182"/>
        <v>15</v>
      </c>
      <c r="AF1399">
        <f t="shared" si="183"/>
        <v>9</v>
      </c>
      <c r="AG1399" s="7">
        <f t="shared" si="184"/>
        <v>17.546575952395226</v>
      </c>
      <c r="AH1399" s="7"/>
      <c r="AI1399" s="7"/>
      <c r="AJ1399" s="7"/>
      <c r="AK1399" s="7">
        <f t="shared" si="185"/>
        <v>6.3465759523952272</v>
      </c>
      <c r="AL1399" s="7">
        <f t="shared" si="186"/>
        <v>-7.38</v>
      </c>
      <c r="AM1399" s="7">
        <f t="shared" si="187"/>
        <v>-4.32</v>
      </c>
    </row>
    <row r="1400" spans="1:39" x14ac:dyDescent="0.25">
      <c r="A1400" t="s">
        <v>383</v>
      </c>
      <c r="B1400" t="s">
        <v>384</v>
      </c>
      <c r="C1400" s="6">
        <v>40340</v>
      </c>
      <c r="D1400">
        <v>2</v>
      </c>
      <c r="E1400">
        <v>3</v>
      </c>
      <c r="F1400">
        <v>1.4</v>
      </c>
      <c r="G1400">
        <v>1</v>
      </c>
      <c r="H1400">
        <v>1</v>
      </c>
      <c r="I1400">
        <v>1</v>
      </c>
      <c r="J1400">
        <v>5</v>
      </c>
      <c r="K1400">
        <v>1067</v>
      </c>
      <c r="L1400">
        <v>14</v>
      </c>
      <c r="M1400">
        <v>0</v>
      </c>
      <c r="N1400">
        <v>8.4</v>
      </c>
      <c r="O1400">
        <v>0.84</v>
      </c>
      <c r="P1400">
        <v>6</v>
      </c>
      <c r="Q1400">
        <v>492</v>
      </c>
      <c r="R1400">
        <v>11</v>
      </c>
      <c r="S1400">
        <v>2000</v>
      </c>
      <c r="T1400">
        <v>6.2</v>
      </c>
      <c r="U1400">
        <v>0.65</v>
      </c>
      <c r="V1400">
        <v>6</v>
      </c>
      <c r="W1400">
        <v>237</v>
      </c>
      <c r="X1400">
        <v>5</v>
      </c>
      <c r="Y1400">
        <v>500</v>
      </c>
      <c r="Z1400">
        <v>3.41</v>
      </c>
      <c r="AB1400" t="s">
        <v>38</v>
      </c>
      <c r="AD1400">
        <f t="shared" si="181"/>
        <v>17</v>
      </c>
      <c r="AE1400">
        <f t="shared" si="182"/>
        <v>12</v>
      </c>
      <c r="AF1400">
        <f t="shared" si="183"/>
        <v>6</v>
      </c>
      <c r="AG1400" s="7">
        <f t="shared" si="184"/>
        <v>11.001450423608768</v>
      </c>
      <c r="AH1400" s="7"/>
      <c r="AI1400" s="7"/>
      <c r="AJ1400" s="7"/>
      <c r="AK1400" s="7">
        <f t="shared" si="185"/>
        <v>2.6014504236087674</v>
      </c>
      <c r="AL1400" s="7">
        <f t="shared" si="186"/>
        <v>-6.2</v>
      </c>
      <c r="AM1400" s="7">
        <f t="shared" si="187"/>
        <v>-3.41</v>
      </c>
    </row>
    <row r="1401" spans="1:39" x14ac:dyDescent="0.25">
      <c r="A1401" t="s">
        <v>383</v>
      </c>
      <c r="B1401" t="s">
        <v>384</v>
      </c>
      <c r="C1401" s="6">
        <v>40340</v>
      </c>
      <c r="D1401">
        <v>2</v>
      </c>
      <c r="E1401">
        <v>3</v>
      </c>
      <c r="F1401">
        <v>1.4</v>
      </c>
      <c r="G1401">
        <v>1</v>
      </c>
      <c r="H1401">
        <v>1</v>
      </c>
      <c r="I1401">
        <v>1</v>
      </c>
      <c r="J1401">
        <v>12</v>
      </c>
      <c r="K1401">
        <v>3269</v>
      </c>
      <c r="L1401">
        <v>27</v>
      </c>
      <c r="M1401">
        <v>0</v>
      </c>
      <c r="N1401">
        <v>12.95</v>
      </c>
      <c r="O1401">
        <v>0.84</v>
      </c>
      <c r="P1401">
        <v>5</v>
      </c>
      <c r="Q1401">
        <v>570</v>
      </c>
      <c r="R1401">
        <v>15</v>
      </c>
      <c r="S1401">
        <v>2000</v>
      </c>
      <c r="T1401">
        <v>7.38</v>
      </c>
      <c r="U1401">
        <v>0.65</v>
      </c>
      <c r="V1401">
        <v>10</v>
      </c>
      <c r="W1401">
        <v>231</v>
      </c>
      <c r="X1401">
        <v>10</v>
      </c>
      <c r="Y1401">
        <v>500</v>
      </c>
      <c r="Z1401">
        <v>4.55</v>
      </c>
      <c r="AA1401" t="s">
        <v>768</v>
      </c>
      <c r="AD1401">
        <f t="shared" si="181"/>
        <v>27</v>
      </c>
      <c r="AE1401">
        <f t="shared" si="182"/>
        <v>15</v>
      </c>
      <c r="AF1401">
        <f t="shared" si="183"/>
        <v>10</v>
      </c>
      <c r="AG1401" s="7">
        <f t="shared" si="184"/>
        <v>22.206981753159216</v>
      </c>
      <c r="AH1401" s="7"/>
      <c r="AI1401" s="7"/>
      <c r="AJ1401" s="7"/>
      <c r="AK1401" s="7">
        <f t="shared" si="185"/>
        <v>9.2569817531592165</v>
      </c>
      <c r="AL1401" s="7">
        <f t="shared" si="186"/>
        <v>-7.38</v>
      </c>
      <c r="AM1401" s="7">
        <f t="shared" si="187"/>
        <v>-4.55</v>
      </c>
    </row>
    <row r="1402" spans="1:39" x14ac:dyDescent="0.25">
      <c r="A1402" t="s">
        <v>383</v>
      </c>
      <c r="B1402" t="s">
        <v>384</v>
      </c>
      <c r="C1402" s="6">
        <v>40341</v>
      </c>
      <c r="D1402">
        <v>2</v>
      </c>
      <c r="E1402">
        <v>3</v>
      </c>
      <c r="F1402">
        <v>1.4</v>
      </c>
      <c r="G1402">
        <v>1</v>
      </c>
      <c r="H1402">
        <v>1</v>
      </c>
      <c r="I1402">
        <v>1</v>
      </c>
      <c r="J1402">
        <v>16</v>
      </c>
      <c r="K1402">
        <v>3301</v>
      </c>
      <c r="L1402">
        <v>35</v>
      </c>
      <c r="M1402">
        <v>0</v>
      </c>
      <c r="N1402">
        <v>15.75</v>
      </c>
      <c r="O1402">
        <v>0.84</v>
      </c>
      <c r="P1402">
        <v>8</v>
      </c>
      <c r="Q1402">
        <v>692</v>
      </c>
      <c r="R1402">
        <v>20</v>
      </c>
      <c r="S1402">
        <v>2000</v>
      </c>
      <c r="T1402">
        <v>8.86</v>
      </c>
      <c r="U1402">
        <v>0.65</v>
      </c>
      <c r="V1402">
        <v>11</v>
      </c>
      <c r="W1402">
        <v>259</v>
      </c>
      <c r="X1402">
        <v>11</v>
      </c>
      <c r="Y1402">
        <v>500</v>
      </c>
      <c r="Z1402">
        <v>4.78</v>
      </c>
      <c r="AA1402" t="s">
        <v>769</v>
      </c>
      <c r="AD1402">
        <f t="shared" si="181"/>
        <v>35</v>
      </c>
      <c r="AE1402">
        <f t="shared" si="182"/>
        <v>19</v>
      </c>
      <c r="AF1402">
        <f t="shared" si="183"/>
        <v>11</v>
      </c>
      <c r="AG1402" s="7">
        <f t="shared" si="184"/>
        <v>24.181958626739274</v>
      </c>
      <c r="AH1402" s="7"/>
      <c r="AI1402" s="7"/>
      <c r="AJ1402" s="7"/>
      <c r="AK1402" s="7">
        <f t="shared" si="185"/>
        <v>8.4319586267392737</v>
      </c>
      <c r="AL1402" s="7">
        <f t="shared" si="186"/>
        <v>-8.86</v>
      </c>
      <c r="AM1402" s="7">
        <f t="shared" si="187"/>
        <v>-4.78</v>
      </c>
    </row>
    <row r="1403" spans="1:39" x14ac:dyDescent="0.25">
      <c r="A1403" t="s">
        <v>383</v>
      </c>
      <c r="B1403" t="s">
        <v>766</v>
      </c>
      <c r="C1403" s="6">
        <v>40338</v>
      </c>
      <c r="D1403">
        <v>2</v>
      </c>
      <c r="E1403">
        <v>3</v>
      </c>
      <c r="F1403">
        <v>1.4</v>
      </c>
      <c r="G1403">
        <v>1</v>
      </c>
      <c r="H1403">
        <v>1</v>
      </c>
      <c r="I1403">
        <v>1</v>
      </c>
      <c r="J1403">
        <v>3</v>
      </c>
      <c r="K1403">
        <v>4045</v>
      </c>
      <c r="L1403">
        <v>7</v>
      </c>
      <c r="M1403">
        <v>0</v>
      </c>
      <c r="N1403">
        <v>5.95</v>
      </c>
      <c r="O1403">
        <v>0.84</v>
      </c>
      <c r="P1403">
        <v>0</v>
      </c>
      <c r="Q1403">
        <v>189</v>
      </c>
      <c r="R1403">
        <v>4</v>
      </c>
      <c r="S1403">
        <v>2000</v>
      </c>
      <c r="T1403">
        <v>4.13</v>
      </c>
      <c r="U1403">
        <v>0.65</v>
      </c>
      <c r="V1403">
        <v>4</v>
      </c>
      <c r="W1403">
        <v>189</v>
      </c>
      <c r="X1403">
        <v>4</v>
      </c>
      <c r="Y1403">
        <v>500</v>
      </c>
      <c r="Z1403">
        <v>3.18</v>
      </c>
      <c r="AA1403" t="s">
        <v>767</v>
      </c>
      <c r="AD1403">
        <f t="shared" si="181"/>
        <v>7</v>
      </c>
      <c r="AE1403">
        <f t="shared" si="182"/>
        <v>4</v>
      </c>
      <c r="AF1403">
        <f t="shared" si="183"/>
        <v>4</v>
      </c>
      <c r="AG1403" s="7">
        <f t="shared" si="184"/>
        <v>19.234583546419572</v>
      </c>
      <c r="AH1403" s="7"/>
      <c r="AI1403" s="7"/>
      <c r="AJ1403" s="7"/>
      <c r="AK1403" s="7">
        <f t="shared" si="185"/>
        <v>13.284583546419572</v>
      </c>
      <c r="AL1403" s="7">
        <f t="shared" si="186"/>
        <v>-4.13</v>
      </c>
      <c r="AM1403" s="7">
        <f t="shared" si="187"/>
        <v>-3.18</v>
      </c>
    </row>
    <row r="1404" spans="1:39" x14ac:dyDescent="0.25">
      <c r="A1404" t="s">
        <v>387</v>
      </c>
      <c r="B1404" t="s">
        <v>388</v>
      </c>
      <c r="C1404" s="6">
        <v>40345</v>
      </c>
      <c r="D1404">
        <v>2</v>
      </c>
      <c r="E1404">
        <v>3</v>
      </c>
      <c r="F1404">
        <v>1.4</v>
      </c>
      <c r="G1404">
        <v>1</v>
      </c>
      <c r="H1404">
        <v>1</v>
      </c>
      <c r="I1404">
        <v>1</v>
      </c>
      <c r="J1404">
        <v>3</v>
      </c>
      <c r="K1404">
        <v>1556</v>
      </c>
      <c r="L1404">
        <v>9</v>
      </c>
      <c r="M1404">
        <v>0</v>
      </c>
      <c r="N1404">
        <v>6.65</v>
      </c>
      <c r="O1404">
        <v>0.84</v>
      </c>
      <c r="P1404">
        <v>4</v>
      </c>
      <c r="Q1404">
        <v>761</v>
      </c>
      <c r="R1404">
        <v>7</v>
      </c>
      <c r="S1404">
        <v>2000</v>
      </c>
      <c r="T1404">
        <v>5.0199999999999996</v>
      </c>
      <c r="U1404">
        <v>0.71</v>
      </c>
      <c r="V1404">
        <v>3</v>
      </c>
      <c r="W1404">
        <v>369</v>
      </c>
      <c r="X1404">
        <v>3</v>
      </c>
      <c r="Y1404">
        <v>750</v>
      </c>
      <c r="Z1404">
        <v>3.21</v>
      </c>
      <c r="AB1404" t="s">
        <v>140</v>
      </c>
      <c r="AD1404">
        <f t="shared" si="181"/>
        <v>10</v>
      </c>
      <c r="AE1404">
        <f t="shared" si="182"/>
        <v>7</v>
      </c>
      <c r="AF1404">
        <f t="shared" si="183"/>
        <v>3</v>
      </c>
      <c r="AG1404" s="7">
        <f t="shared" si="184"/>
        <v>12.617535570749419</v>
      </c>
      <c r="AH1404" s="7"/>
      <c r="AI1404" s="7"/>
      <c r="AJ1404" s="7"/>
      <c r="AK1404" s="7">
        <f t="shared" si="185"/>
        <v>5.9675355707494191</v>
      </c>
      <c r="AL1404" s="7">
        <f t="shared" si="186"/>
        <v>-5.0199999999999996</v>
      </c>
      <c r="AM1404" s="7">
        <f t="shared" si="187"/>
        <v>-3.21</v>
      </c>
    </row>
    <row r="1405" spans="1:39" x14ac:dyDescent="0.25">
      <c r="A1405" t="s">
        <v>387</v>
      </c>
      <c r="B1405" t="s">
        <v>389</v>
      </c>
      <c r="C1405" s="6">
        <v>40346</v>
      </c>
      <c r="D1405">
        <v>2</v>
      </c>
      <c r="E1405">
        <v>3</v>
      </c>
      <c r="F1405">
        <v>1.4</v>
      </c>
      <c r="G1405">
        <v>1</v>
      </c>
      <c r="H1405">
        <v>1</v>
      </c>
      <c r="I1405">
        <v>1</v>
      </c>
      <c r="J1405">
        <v>6</v>
      </c>
      <c r="K1405">
        <v>1417</v>
      </c>
      <c r="L1405">
        <v>22</v>
      </c>
      <c r="M1405">
        <v>0</v>
      </c>
      <c r="N1405">
        <v>11.2</v>
      </c>
      <c r="O1405">
        <v>0.84</v>
      </c>
      <c r="P1405">
        <v>6</v>
      </c>
      <c r="Q1405">
        <v>525</v>
      </c>
      <c r="R1405">
        <v>16</v>
      </c>
      <c r="S1405">
        <v>2000</v>
      </c>
      <c r="T1405">
        <v>7.97</v>
      </c>
      <c r="U1405">
        <v>0.65</v>
      </c>
      <c r="V1405">
        <v>10</v>
      </c>
      <c r="W1405">
        <v>284</v>
      </c>
      <c r="X1405">
        <v>10</v>
      </c>
      <c r="Y1405">
        <v>500</v>
      </c>
      <c r="Z1405">
        <v>4.55</v>
      </c>
      <c r="AB1405" t="s">
        <v>390</v>
      </c>
      <c r="AD1405">
        <f t="shared" si="181"/>
        <v>22</v>
      </c>
      <c r="AE1405">
        <f t="shared" si="182"/>
        <v>16</v>
      </c>
      <c r="AF1405">
        <f t="shared" si="183"/>
        <v>10</v>
      </c>
      <c r="AG1405" s="7">
        <f t="shared" si="184"/>
        <v>13.81299618655575</v>
      </c>
      <c r="AH1405" s="7"/>
      <c r="AI1405" s="7"/>
      <c r="AJ1405" s="7"/>
      <c r="AK1405" s="7">
        <f t="shared" si="185"/>
        <v>2.6129961865557512</v>
      </c>
      <c r="AL1405" s="7">
        <f t="shared" si="186"/>
        <v>-7.97</v>
      </c>
      <c r="AM1405" s="7">
        <f t="shared" si="187"/>
        <v>-4.55</v>
      </c>
    </row>
    <row r="1406" spans="1:39" x14ac:dyDescent="0.25">
      <c r="A1406" t="s">
        <v>387</v>
      </c>
      <c r="B1406" t="s">
        <v>389</v>
      </c>
      <c r="C1406" s="6">
        <v>40347</v>
      </c>
      <c r="D1406">
        <v>2</v>
      </c>
      <c r="E1406">
        <v>3</v>
      </c>
      <c r="F1406">
        <v>1.4</v>
      </c>
      <c r="G1406">
        <v>1</v>
      </c>
      <c r="H1406">
        <v>1</v>
      </c>
      <c r="I1406">
        <v>1</v>
      </c>
      <c r="J1406">
        <v>6</v>
      </c>
      <c r="K1406">
        <v>1347</v>
      </c>
      <c r="L1406">
        <v>21</v>
      </c>
      <c r="M1406">
        <v>0</v>
      </c>
      <c r="N1406">
        <v>10.85</v>
      </c>
      <c r="O1406">
        <v>0.84</v>
      </c>
      <c r="P1406">
        <v>9</v>
      </c>
      <c r="Q1406">
        <v>684</v>
      </c>
      <c r="R1406">
        <v>16</v>
      </c>
      <c r="S1406">
        <v>2000</v>
      </c>
      <c r="T1406">
        <v>7.67</v>
      </c>
      <c r="U1406">
        <v>0.65</v>
      </c>
      <c r="V1406">
        <v>7</v>
      </c>
      <c r="W1406">
        <v>317</v>
      </c>
      <c r="X1406">
        <v>8</v>
      </c>
      <c r="Y1406">
        <v>500</v>
      </c>
      <c r="Z1406">
        <v>4.09</v>
      </c>
      <c r="AB1406" t="s">
        <v>391</v>
      </c>
      <c r="AD1406">
        <f t="shared" si="181"/>
        <v>22</v>
      </c>
      <c r="AE1406">
        <f t="shared" si="182"/>
        <v>16</v>
      </c>
      <c r="AF1406">
        <f t="shared" si="183"/>
        <v>7</v>
      </c>
      <c r="AG1406" s="7">
        <f t="shared" si="184"/>
        <v>13.415874092639919</v>
      </c>
      <c r="AH1406" s="7"/>
      <c r="AI1406" s="7"/>
      <c r="AJ1406" s="7"/>
      <c r="AK1406" s="7">
        <f t="shared" si="185"/>
        <v>2.5658740926399197</v>
      </c>
      <c r="AL1406" s="7">
        <f t="shared" si="186"/>
        <v>-7.67</v>
      </c>
      <c r="AM1406" s="7">
        <f t="shared" si="187"/>
        <v>-4.09</v>
      </c>
    </row>
    <row r="1407" spans="1:39" x14ac:dyDescent="0.25">
      <c r="A1407" t="s">
        <v>387</v>
      </c>
      <c r="B1407" t="s">
        <v>389</v>
      </c>
      <c r="C1407" s="6">
        <v>40348</v>
      </c>
      <c r="D1407">
        <v>2</v>
      </c>
      <c r="E1407">
        <v>1</v>
      </c>
      <c r="F1407">
        <v>1.4</v>
      </c>
      <c r="G1407">
        <v>1</v>
      </c>
      <c r="H1407">
        <v>1</v>
      </c>
      <c r="I1407">
        <v>1</v>
      </c>
      <c r="J1407">
        <v>9</v>
      </c>
      <c r="K1407">
        <v>2701</v>
      </c>
      <c r="L1407">
        <v>14</v>
      </c>
      <c r="M1407">
        <v>0</v>
      </c>
      <c r="N1407">
        <v>8.4</v>
      </c>
      <c r="O1407">
        <v>0</v>
      </c>
      <c r="P1407">
        <v>0</v>
      </c>
      <c r="Q1407">
        <v>0</v>
      </c>
      <c r="R1407">
        <v>0</v>
      </c>
      <c r="S1407">
        <v>0</v>
      </c>
      <c r="T1407">
        <v>0</v>
      </c>
      <c r="U1407">
        <v>0</v>
      </c>
      <c r="V1407">
        <v>0</v>
      </c>
      <c r="W1407">
        <v>0</v>
      </c>
      <c r="X1407">
        <v>0</v>
      </c>
      <c r="Y1407">
        <v>0</v>
      </c>
      <c r="Z1407">
        <v>0</v>
      </c>
      <c r="AB1407" t="s">
        <v>1124</v>
      </c>
      <c r="AD1407">
        <f t="shared" si="181"/>
        <v>9</v>
      </c>
      <c r="AE1407">
        <f t="shared" si="182"/>
        <v>0</v>
      </c>
      <c r="AF1407">
        <f t="shared" si="183"/>
        <v>0</v>
      </c>
      <c r="AG1407" s="7">
        <f t="shared" si="184"/>
        <v>16.49223693459248</v>
      </c>
      <c r="AH1407" s="7"/>
      <c r="AI1407" s="7"/>
      <c r="AJ1407" s="7"/>
      <c r="AK1407" s="7">
        <f t="shared" si="185"/>
        <v>8.0922369345924796</v>
      </c>
      <c r="AL1407" s="7">
        <f t="shared" si="186"/>
        <v>0</v>
      </c>
      <c r="AM1407" s="7">
        <f t="shared" si="187"/>
        <v>0</v>
      </c>
    </row>
    <row r="1408" spans="1:39" x14ac:dyDescent="0.25">
      <c r="A1408" t="s">
        <v>387</v>
      </c>
      <c r="B1408" t="s">
        <v>389</v>
      </c>
      <c r="C1408" s="6">
        <v>40349</v>
      </c>
      <c r="D1408">
        <v>2</v>
      </c>
      <c r="E1408">
        <v>3</v>
      </c>
      <c r="F1408">
        <v>1.4</v>
      </c>
      <c r="G1408">
        <v>1</v>
      </c>
      <c r="H1408">
        <v>1</v>
      </c>
      <c r="I1408">
        <v>0.84</v>
      </c>
      <c r="J1408">
        <v>2</v>
      </c>
      <c r="K1408">
        <v>589</v>
      </c>
      <c r="L1408">
        <v>21</v>
      </c>
      <c r="M1408">
        <v>2000</v>
      </c>
      <c r="N1408">
        <v>9.15</v>
      </c>
      <c r="O1408">
        <v>0.75</v>
      </c>
      <c r="P1408">
        <v>9</v>
      </c>
      <c r="Q1408">
        <v>502</v>
      </c>
      <c r="R1408">
        <v>19</v>
      </c>
      <c r="S1408">
        <v>1000</v>
      </c>
      <c r="T1408">
        <v>7.58</v>
      </c>
      <c r="U1408">
        <v>0.65</v>
      </c>
      <c r="V1408">
        <v>10</v>
      </c>
      <c r="W1408">
        <v>355</v>
      </c>
      <c r="X1408">
        <v>10</v>
      </c>
      <c r="Y1408">
        <v>500</v>
      </c>
      <c r="Z1408">
        <v>4.55</v>
      </c>
      <c r="AA1408" t="s">
        <v>770</v>
      </c>
      <c r="AD1408">
        <f t="shared" si="181"/>
        <v>21</v>
      </c>
      <c r="AE1408">
        <f t="shared" si="182"/>
        <v>19</v>
      </c>
      <c r="AF1408">
        <f t="shared" si="183"/>
        <v>10</v>
      </c>
      <c r="AG1408" s="7">
        <f t="shared" si="184"/>
        <v>7.4918028286972858</v>
      </c>
      <c r="AH1408" s="7"/>
      <c r="AI1408" s="7"/>
      <c r="AJ1408" s="7"/>
      <c r="AK1408" s="7">
        <f t="shared" si="185"/>
        <v>-1.6581971713027146</v>
      </c>
      <c r="AL1408" s="7">
        <f t="shared" si="186"/>
        <v>-7.58</v>
      </c>
      <c r="AM1408" s="7">
        <f t="shared" si="187"/>
        <v>-4.55</v>
      </c>
    </row>
    <row r="1409" spans="1:39" x14ac:dyDescent="0.25">
      <c r="A1409" t="s">
        <v>387</v>
      </c>
      <c r="B1409" t="s">
        <v>389</v>
      </c>
      <c r="C1409" s="6">
        <v>40349</v>
      </c>
      <c r="D1409">
        <v>2</v>
      </c>
      <c r="E1409">
        <v>2</v>
      </c>
      <c r="F1409">
        <v>1.4</v>
      </c>
      <c r="G1409">
        <v>1</v>
      </c>
      <c r="H1409">
        <v>1</v>
      </c>
      <c r="I1409">
        <v>1</v>
      </c>
      <c r="J1409">
        <v>8</v>
      </c>
      <c r="K1409">
        <v>4984</v>
      </c>
      <c r="L1409">
        <v>32</v>
      </c>
      <c r="M1409">
        <v>0</v>
      </c>
      <c r="N1409">
        <v>14.7</v>
      </c>
      <c r="O1409">
        <v>0.9</v>
      </c>
      <c r="P1409">
        <v>3</v>
      </c>
      <c r="Q1409">
        <v>2173</v>
      </c>
      <c r="R1409">
        <v>3</v>
      </c>
      <c r="S1409">
        <v>3000</v>
      </c>
      <c r="T1409">
        <v>4.47</v>
      </c>
      <c r="U1409">
        <v>0</v>
      </c>
      <c r="V1409">
        <v>0</v>
      </c>
      <c r="W1409">
        <v>0</v>
      </c>
      <c r="X1409">
        <v>0</v>
      </c>
      <c r="Y1409">
        <v>0</v>
      </c>
      <c r="Z1409">
        <v>0</v>
      </c>
      <c r="AA1409" t="s">
        <v>1079</v>
      </c>
      <c r="AD1409">
        <f t="shared" si="181"/>
        <v>11</v>
      </c>
      <c r="AE1409">
        <f t="shared" si="182"/>
        <v>3</v>
      </c>
      <c r="AF1409">
        <f t="shared" si="183"/>
        <v>0</v>
      </c>
      <c r="AG1409" s="7">
        <f t="shared" si="184"/>
        <v>22.086748818402651</v>
      </c>
      <c r="AH1409" s="7"/>
      <c r="AI1409" s="7"/>
      <c r="AJ1409" s="7"/>
      <c r="AK1409" s="7">
        <f t="shared" si="185"/>
        <v>7.3867488184026513</v>
      </c>
      <c r="AL1409" s="7">
        <f t="shared" si="186"/>
        <v>-4.47</v>
      </c>
      <c r="AM1409" s="7">
        <f t="shared" si="187"/>
        <v>0</v>
      </c>
    </row>
    <row r="1410" spans="1:39" x14ac:dyDescent="0.25">
      <c r="A1410" t="s">
        <v>279</v>
      </c>
      <c r="B1410" t="s">
        <v>280</v>
      </c>
      <c r="C1410" s="6">
        <v>40267</v>
      </c>
      <c r="D1410">
        <v>2</v>
      </c>
      <c r="E1410">
        <v>3</v>
      </c>
      <c r="F1410">
        <v>1.4</v>
      </c>
      <c r="G1410">
        <v>1</v>
      </c>
      <c r="H1410">
        <v>1</v>
      </c>
      <c r="I1410">
        <v>1</v>
      </c>
      <c r="J1410">
        <v>13</v>
      </c>
      <c r="K1410">
        <v>1683</v>
      </c>
      <c r="L1410">
        <v>33</v>
      </c>
      <c r="M1410">
        <v>0</v>
      </c>
      <c r="N1410">
        <v>15.05</v>
      </c>
      <c r="O1410">
        <v>0.84</v>
      </c>
      <c r="P1410">
        <v>9</v>
      </c>
      <c r="Q1410">
        <v>684</v>
      </c>
      <c r="R1410">
        <v>21</v>
      </c>
      <c r="S1410">
        <v>2000</v>
      </c>
      <c r="T1410">
        <v>9.15</v>
      </c>
      <c r="U1410">
        <v>0.75</v>
      </c>
      <c r="V1410">
        <v>12</v>
      </c>
      <c r="W1410">
        <v>413</v>
      </c>
      <c r="X1410">
        <v>13</v>
      </c>
      <c r="Y1410">
        <v>1000</v>
      </c>
      <c r="Z1410">
        <v>6.01</v>
      </c>
      <c r="AB1410" t="s">
        <v>285</v>
      </c>
      <c r="AD1410">
        <f t="shared" ref="AD1410:AD1473" si="188">(J1410+P1410+V1410)</f>
        <v>34</v>
      </c>
      <c r="AE1410">
        <f t="shared" ref="AE1410:AE1473" si="189">(+P1410+V1410)</f>
        <v>21</v>
      </c>
      <c r="AF1410">
        <f t="shared" ref="AF1410:AF1473" si="190">+V1410</f>
        <v>12</v>
      </c>
      <c r="AG1410" s="7">
        <f t="shared" ref="AG1410:AG1473" si="191">(MAX($AN$7,(((LOG10(K1410)^$AN$2))+(K1410/$AN$3)+$AN$4))*(1+((AD1410-32)/100)))+((AD1410&gt;48)*(AD1410-48)*0.1)</f>
        <v>17.222299883967288</v>
      </c>
      <c r="AH1410" s="7"/>
      <c r="AI1410" s="7"/>
      <c r="AJ1410" s="7"/>
      <c r="AK1410" s="7">
        <f t="shared" ref="AK1410:AK1473" si="192">+AG1410-N1410</f>
        <v>2.1722998839672876</v>
      </c>
      <c r="AL1410" s="7">
        <f t="shared" ref="AL1410:AL1473" si="193">+AH1410-T1410</f>
        <v>-9.15</v>
      </c>
      <c r="AM1410" s="7">
        <f t="shared" ref="AM1410:AM1473" si="194">+AI1410-Z1410</f>
        <v>-6.01</v>
      </c>
    </row>
    <row r="1411" spans="1:39" x14ac:dyDescent="0.25">
      <c r="A1411" t="s">
        <v>279</v>
      </c>
      <c r="B1411" t="s">
        <v>280</v>
      </c>
      <c r="C1411" s="6">
        <v>40268</v>
      </c>
      <c r="D1411">
        <v>2</v>
      </c>
      <c r="E1411">
        <v>3</v>
      </c>
      <c r="F1411">
        <v>1.4</v>
      </c>
      <c r="G1411">
        <v>0.8</v>
      </c>
      <c r="H1411">
        <v>1</v>
      </c>
      <c r="I1411">
        <v>1</v>
      </c>
      <c r="J1411">
        <v>8</v>
      </c>
      <c r="K1411">
        <v>1391</v>
      </c>
      <c r="L1411">
        <v>21</v>
      </c>
      <c r="M1411">
        <v>0</v>
      </c>
      <c r="N1411">
        <v>8.68</v>
      </c>
      <c r="O1411">
        <v>0.84</v>
      </c>
      <c r="P1411">
        <v>4</v>
      </c>
      <c r="Q1411">
        <v>530</v>
      </c>
      <c r="R1411">
        <v>13</v>
      </c>
      <c r="S1411">
        <v>2000</v>
      </c>
      <c r="T1411">
        <v>5.43</v>
      </c>
      <c r="U1411">
        <v>0.75</v>
      </c>
      <c r="V1411">
        <v>10</v>
      </c>
      <c r="W1411">
        <v>380</v>
      </c>
      <c r="X1411">
        <v>10</v>
      </c>
      <c r="Y1411">
        <v>1000</v>
      </c>
      <c r="Z1411">
        <v>4.18</v>
      </c>
      <c r="AB1411" t="s">
        <v>113</v>
      </c>
      <c r="AD1411">
        <f t="shared" si="188"/>
        <v>22</v>
      </c>
      <c r="AE1411">
        <f t="shared" si="189"/>
        <v>14</v>
      </c>
      <c r="AF1411">
        <f t="shared" si="190"/>
        <v>10</v>
      </c>
      <c r="AG1411" s="7">
        <f t="shared" si="191"/>
        <v>13.667295265313893</v>
      </c>
      <c r="AH1411" s="7"/>
      <c r="AI1411" s="7"/>
      <c r="AJ1411" s="7"/>
      <c r="AK1411" s="7">
        <f t="shared" si="192"/>
        <v>4.9872952653138931</v>
      </c>
      <c r="AL1411" s="7">
        <f t="shared" si="193"/>
        <v>-5.43</v>
      </c>
      <c r="AM1411" s="7">
        <f t="shared" si="194"/>
        <v>-4.18</v>
      </c>
    </row>
    <row r="1412" spans="1:39" x14ac:dyDescent="0.25">
      <c r="A1412" t="s">
        <v>279</v>
      </c>
      <c r="B1412" t="s">
        <v>280</v>
      </c>
      <c r="C1412" s="6">
        <v>40268</v>
      </c>
      <c r="D1412">
        <v>2</v>
      </c>
      <c r="E1412">
        <v>3</v>
      </c>
      <c r="F1412">
        <v>1.4</v>
      </c>
      <c r="G1412">
        <v>0.8</v>
      </c>
      <c r="H1412">
        <v>1</v>
      </c>
      <c r="I1412">
        <v>1</v>
      </c>
      <c r="J1412">
        <v>6</v>
      </c>
      <c r="K1412">
        <v>917</v>
      </c>
      <c r="L1412">
        <v>23</v>
      </c>
      <c r="M1412">
        <v>0</v>
      </c>
      <c r="N1412">
        <v>9.24</v>
      </c>
      <c r="O1412">
        <v>0.84</v>
      </c>
      <c r="P1412">
        <v>6</v>
      </c>
      <c r="Q1412">
        <v>608</v>
      </c>
      <c r="R1412">
        <v>18</v>
      </c>
      <c r="S1412">
        <v>2000</v>
      </c>
      <c r="T1412">
        <v>6.61</v>
      </c>
      <c r="U1412">
        <v>0.75</v>
      </c>
      <c r="V1412">
        <v>11</v>
      </c>
      <c r="W1412">
        <v>353</v>
      </c>
      <c r="X1412">
        <v>11</v>
      </c>
      <c r="Y1412">
        <v>1000</v>
      </c>
      <c r="Z1412">
        <v>4.3899999999999997</v>
      </c>
      <c r="AA1412" t="s">
        <v>725</v>
      </c>
      <c r="AD1412">
        <f t="shared" si="188"/>
        <v>23</v>
      </c>
      <c r="AE1412">
        <f t="shared" si="189"/>
        <v>17</v>
      </c>
      <c r="AF1412">
        <f t="shared" si="190"/>
        <v>11</v>
      </c>
      <c r="AG1412" s="7">
        <f t="shared" si="191"/>
        <v>10.668773199865125</v>
      </c>
      <c r="AH1412" s="7"/>
      <c r="AI1412" s="7"/>
      <c r="AJ1412" s="7"/>
      <c r="AK1412" s="7">
        <f t="shared" si="192"/>
        <v>1.428773199865125</v>
      </c>
      <c r="AL1412" s="7">
        <f t="shared" si="193"/>
        <v>-6.61</v>
      </c>
      <c r="AM1412" s="7">
        <f t="shared" si="194"/>
        <v>-4.3899999999999997</v>
      </c>
    </row>
    <row r="1413" spans="1:39" x14ac:dyDescent="0.25">
      <c r="A1413" t="s">
        <v>279</v>
      </c>
      <c r="B1413" t="s">
        <v>280</v>
      </c>
      <c r="C1413" s="6">
        <v>40270</v>
      </c>
      <c r="D1413">
        <v>2</v>
      </c>
      <c r="E1413">
        <v>3</v>
      </c>
      <c r="F1413">
        <v>1.4</v>
      </c>
      <c r="G1413">
        <v>0.8</v>
      </c>
      <c r="H1413">
        <v>1</v>
      </c>
      <c r="I1413">
        <v>1</v>
      </c>
      <c r="J1413">
        <v>10</v>
      </c>
      <c r="K1413">
        <v>1698</v>
      </c>
      <c r="L1413">
        <v>33</v>
      </c>
      <c r="M1413">
        <v>0</v>
      </c>
      <c r="N1413">
        <v>12.04</v>
      </c>
      <c r="O1413">
        <v>0.84</v>
      </c>
      <c r="P1413">
        <v>9</v>
      </c>
      <c r="Q1413">
        <v>717</v>
      </c>
      <c r="R1413">
        <v>23</v>
      </c>
      <c r="S1413">
        <v>2000</v>
      </c>
      <c r="T1413">
        <v>7.79</v>
      </c>
      <c r="U1413">
        <v>0.75</v>
      </c>
      <c r="V1413">
        <v>14</v>
      </c>
      <c r="W1413">
        <v>432</v>
      </c>
      <c r="X1413">
        <v>14</v>
      </c>
      <c r="Y1413">
        <v>1000</v>
      </c>
      <c r="Z1413">
        <v>5.0199999999999996</v>
      </c>
      <c r="AB1413" t="s">
        <v>282</v>
      </c>
      <c r="AD1413">
        <f t="shared" si="188"/>
        <v>33</v>
      </c>
      <c r="AE1413">
        <f t="shared" si="189"/>
        <v>23</v>
      </c>
      <c r="AF1413">
        <f t="shared" si="190"/>
        <v>14</v>
      </c>
      <c r="AG1413" s="7">
        <f t="shared" si="191"/>
        <v>17.135144603364932</v>
      </c>
      <c r="AH1413" s="7"/>
      <c r="AI1413" s="7"/>
      <c r="AJ1413" s="7"/>
      <c r="AK1413" s="7">
        <f t="shared" si="192"/>
        <v>5.0951446033649326</v>
      </c>
      <c r="AL1413" s="7">
        <f t="shared" si="193"/>
        <v>-7.79</v>
      </c>
      <c r="AM1413" s="7">
        <f t="shared" si="194"/>
        <v>-5.0199999999999996</v>
      </c>
    </row>
    <row r="1414" spans="1:39" x14ac:dyDescent="0.25">
      <c r="A1414" t="s">
        <v>279</v>
      </c>
      <c r="B1414" t="s">
        <v>280</v>
      </c>
      <c r="C1414" s="6">
        <v>40270</v>
      </c>
      <c r="D1414">
        <v>2</v>
      </c>
      <c r="E1414">
        <v>2</v>
      </c>
      <c r="F1414">
        <v>1.4</v>
      </c>
      <c r="G1414">
        <v>1</v>
      </c>
      <c r="H1414">
        <v>1</v>
      </c>
      <c r="I1414">
        <v>1</v>
      </c>
      <c r="J1414">
        <v>15</v>
      </c>
      <c r="K1414">
        <v>2640</v>
      </c>
      <c r="L1414">
        <v>103</v>
      </c>
      <c r="M1414">
        <v>0</v>
      </c>
      <c r="N1414">
        <v>29.63</v>
      </c>
      <c r="O1414">
        <v>0.9</v>
      </c>
      <c r="P1414">
        <v>14</v>
      </c>
      <c r="Q1414">
        <v>1390</v>
      </c>
      <c r="R1414">
        <v>13</v>
      </c>
      <c r="S1414">
        <v>3000</v>
      </c>
      <c r="T1414">
        <v>16.12</v>
      </c>
      <c r="U1414">
        <v>0</v>
      </c>
      <c r="V1414">
        <v>0</v>
      </c>
      <c r="W1414">
        <v>0</v>
      </c>
      <c r="X1414">
        <v>0</v>
      </c>
      <c r="Y1414">
        <v>0</v>
      </c>
      <c r="Z1414">
        <v>0</v>
      </c>
      <c r="AB1414" t="s">
        <v>925</v>
      </c>
      <c r="AD1414">
        <f t="shared" si="188"/>
        <v>29</v>
      </c>
      <c r="AE1414">
        <f t="shared" si="189"/>
        <v>14</v>
      </c>
      <c r="AF1414">
        <f t="shared" si="190"/>
        <v>0</v>
      </c>
      <c r="AG1414" s="7">
        <f t="shared" si="191"/>
        <v>20.553477073411866</v>
      </c>
      <c r="AH1414" s="7"/>
      <c r="AI1414" s="7"/>
      <c r="AJ1414" s="7"/>
      <c r="AK1414" s="7">
        <f t="shared" si="192"/>
        <v>-9.0765229265881331</v>
      </c>
      <c r="AL1414" s="7">
        <f t="shared" si="193"/>
        <v>-16.12</v>
      </c>
      <c r="AM1414" s="7">
        <f t="shared" si="194"/>
        <v>0</v>
      </c>
    </row>
    <row r="1415" spans="1:39" x14ac:dyDescent="0.25">
      <c r="A1415" t="s">
        <v>279</v>
      </c>
      <c r="B1415" t="s">
        <v>280</v>
      </c>
      <c r="C1415" s="6">
        <v>40272</v>
      </c>
      <c r="D1415">
        <v>2</v>
      </c>
      <c r="E1415">
        <v>2</v>
      </c>
      <c r="F1415">
        <v>1.4</v>
      </c>
      <c r="G1415">
        <v>1</v>
      </c>
      <c r="H1415">
        <v>1</v>
      </c>
      <c r="I1415">
        <v>1</v>
      </c>
      <c r="J1415">
        <v>14</v>
      </c>
      <c r="K1415">
        <v>2944</v>
      </c>
      <c r="L1415">
        <v>88</v>
      </c>
      <c r="M1415">
        <v>0</v>
      </c>
      <c r="N1415">
        <v>28.19</v>
      </c>
      <c r="O1415">
        <v>0.97</v>
      </c>
      <c r="P1415">
        <v>28</v>
      </c>
      <c r="Q1415">
        <v>2033</v>
      </c>
      <c r="R1415">
        <v>28</v>
      </c>
      <c r="S1415">
        <v>5000</v>
      </c>
      <c r="T1415">
        <v>16.12</v>
      </c>
      <c r="U1415">
        <v>0</v>
      </c>
      <c r="V1415">
        <v>0</v>
      </c>
      <c r="W1415">
        <v>0</v>
      </c>
      <c r="X1415">
        <v>0</v>
      </c>
      <c r="Y1415">
        <v>0</v>
      </c>
      <c r="Z1415">
        <v>0</v>
      </c>
      <c r="AA1415" t="s">
        <v>1046</v>
      </c>
      <c r="AD1415">
        <f t="shared" si="188"/>
        <v>42</v>
      </c>
      <c r="AE1415">
        <f t="shared" si="189"/>
        <v>28</v>
      </c>
      <c r="AF1415">
        <f t="shared" si="190"/>
        <v>0</v>
      </c>
      <c r="AG1415" s="7">
        <f t="shared" si="191"/>
        <v>24.522133398290361</v>
      </c>
      <c r="AH1415" s="7"/>
      <c r="AI1415" s="7"/>
      <c r="AJ1415" s="7"/>
      <c r="AK1415" s="7">
        <f t="shared" si="192"/>
        <v>-3.6678666017096404</v>
      </c>
      <c r="AL1415" s="7">
        <f t="shared" si="193"/>
        <v>-16.12</v>
      </c>
      <c r="AM1415" s="7">
        <f t="shared" si="194"/>
        <v>0</v>
      </c>
    </row>
    <row r="1416" spans="1:39" x14ac:dyDescent="0.25">
      <c r="A1416" t="s">
        <v>279</v>
      </c>
      <c r="B1416" t="s">
        <v>280</v>
      </c>
      <c r="C1416" s="6">
        <v>40272</v>
      </c>
      <c r="D1416">
        <v>2</v>
      </c>
      <c r="E1416">
        <v>2</v>
      </c>
      <c r="F1416">
        <v>1.4</v>
      </c>
      <c r="G1416">
        <v>1</v>
      </c>
      <c r="H1416">
        <v>1</v>
      </c>
      <c r="I1416">
        <v>0.84</v>
      </c>
      <c r="J1416">
        <v>30</v>
      </c>
      <c r="K1416">
        <v>590</v>
      </c>
      <c r="L1416">
        <v>42</v>
      </c>
      <c r="M1416">
        <v>2000</v>
      </c>
      <c r="N1416">
        <v>15.35</v>
      </c>
      <c r="O1416">
        <v>0.65</v>
      </c>
      <c r="P1416">
        <v>12</v>
      </c>
      <c r="Q1416">
        <v>133</v>
      </c>
      <c r="R1416">
        <v>13</v>
      </c>
      <c r="S1416">
        <v>500</v>
      </c>
      <c r="T1416">
        <v>5.23</v>
      </c>
      <c r="U1416">
        <v>0</v>
      </c>
      <c r="V1416">
        <v>0</v>
      </c>
      <c r="W1416">
        <v>0</v>
      </c>
      <c r="X1416">
        <v>0</v>
      </c>
      <c r="Y1416">
        <v>0</v>
      </c>
      <c r="Z1416">
        <v>0</v>
      </c>
      <c r="AA1416" t="s">
        <v>1047</v>
      </c>
      <c r="AD1416">
        <f t="shared" si="188"/>
        <v>42</v>
      </c>
      <c r="AE1416">
        <f t="shared" si="189"/>
        <v>12</v>
      </c>
      <c r="AF1416">
        <f t="shared" si="190"/>
        <v>0</v>
      </c>
      <c r="AG1416" s="7">
        <f t="shared" si="191"/>
        <v>9.2726802044754493</v>
      </c>
      <c r="AH1416" s="7"/>
      <c r="AI1416" s="7"/>
      <c r="AJ1416" s="7"/>
      <c r="AK1416" s="7">
        <f t="shared" si="192"/>
        <v>-6.0773197955245504</v>
      </c>
      <c r="AL1416" s="7">
        <f t="shared" si="193"/>
        <v>-5.23</v>
      </c>
      <c r="AM1416" s="7">
        <f t="shared" si="194"/>
        <v>0</v>
      </c>
    </row>
    <row r="1417" spans="1:39" x14ac:dyDescent="0.25">
      <c r="A1417" t="s">
        <v>279</v>
      </c>
      <c r="B1417" t="s">
        <v>281</v>
      </c>
      <c r="C1417" s="6">
        <v>40268</v>
      </c>
      <c r="D1417">
        <v>2</v>
      </c>
      <c r="E1417">
        <v>3</v>
      </c>
      <c r="F1417">
        <v>1.4</v>
      </c>
      <c r="G1417">
        <v>1</v>
      </c>
      <c r="H1417">
        <v>1</v>
      </c>
      <c r="I1417">
        <v>0.84</v>
      </c>
      <c r="J1417">
        <v>6</v>
      </c>
      <c r="K1417">
        <v>446</v>
      </c>
      <c r="L1417">
        <v>24</v>
      </c>
      <c r="M1417">
        <v>2000</v>
      </c>
      <c r="N1417">
        <v>10.039999999999999</v>
      </c>
      <c r="O1417">
        <v>0.75</v>
      </c>
      <c r="P1417">
        <v>9</v>
      </c>
      <c r="Q1417">
        <v>326</v>
      </c>
      <c r="R1417">
        <v>19</v>
      </c>
      <c r="S1417">
        <v>1000</v>
      </c>
      <c r="T1417">
        <v>7.58</v>
      </c>
      <c r="U1417">
        <v>0.65</v>
      </c>
      <c r="V1417">
        <v>9</v>
      </c>
      <c r="W1417">
        <v>157</v>
      </c>
      <c r="X1417">
        <v>9</v>
      </c>
      <c r="Y1417">
        <v>500</v>
      </c>
      <c r="Z1417">
        <v>4.32</v>
      </c>
      <c r="AA1417" t="s">
        <v>724</v>
      </c>
      <c r="AD1417">
        <f t="shared" si="188"/>
        <v>24</v>
      </c>
      <c r="AE1417">
        <f t="shared" si="189"/>
        <v>18</v>
      </c>
      <c r="AF1417">
        <f t="shared" si="190"/>
        <v>9</v>
      </c>
      <c r="AG1417" s="7">
        <f t="shared" si="191"/>
        <v>6.008517111946551</v>
      </c>
      <c r="AH1417" s="7"/>
      <c r="AI1417" s="7"/>
      <c r="AJ1417" s="7"/>
      <c r="AK1417" s="7">
        <f t="shared" si="192"/>
        <v>-4.0314828880534481</v>
      </c>
      <c r="AL1417" s="7">
        <f t="shared" si="193"/>
        <v>-7.58</v>
      </c>
      <c r="AM1417" s="7">
        <f t="shared" si="194"/>
        <v>-4.32</v>
      </c>
    </row>
    <row r="1418" spans="1:39" x14ac:dyDescent="0.25">
      <c r="A1418" t="s">
        <v>279</v>
      </c>
      <c r="B1418" t="s">
        <v>281</v>
      </c>
      <c r="C1418" s="6">
        <v>40268</v>
      </c>
      <c r="D1418">
        <v>2</v>
      </c>
      <c r="E1418">
        <v>2</v>
      </c>
      <c r="F1418">
        <v>1.4</v>
      </c>
      <c r="G1418">
        <v>1</v>
      </c>
      <c r="H1418">
        <v>1</v>
      </c>
      <c r="I1418">
        <v>1</v>
      </c>
      <c r="J1418">
        <v>20</v>
      </c>
      <c r="K1418">
        <v>3270</v>
      </c>
      <c r="L1418">
        <v>73</v>
      </c>
      <c r="M1418">
        <v>0</v>
      </c>
      <c r="N1418">
        <v>26.49</v>
      </c>
      <c r="O1418">
        <v>0.9</v>
      </c>
      <c r="P1418">
        <v>5</v>
      </c>
      <c r="Q1418">
        <v>1217</v>
      </c>
      <c r="R1418">
        <v>5</v>
      </c>
      <c r="S1418">
        <v>3000</v>
      </c>
      <c r="T1418">
        <v>4.7300000000000004</v>
      </c>
      <c r="U1418">
        <v>0</v>
      </c>
      <c r="V1418">
        <v>0</v>
      </c>
      <c r="W1418">
        <v>0</v>
      </c>
      <c r="X1418">
        <v>0</v>
      </c>
      <c r="Y1418">
        <v>0</v>
      </c>
      <c r="Z1418">
        <v>0</v>
      </c>
      <c r="AA1418" t="s">
        <v>1063</v>
      </c>
      <c r="AD1418">
        <f t="shared" si="188"/>
        <v>25</v>
      </c>
      <c r="AE1418">
        <f t="shared" si="189"/>
        <v>5</v>
      </c>
      <c r="AF1418">
        <f t="shared" si="190"/>
        <v>0</v>
      </c>
      <c r="AG1418" s="7">
        <f t="shared" si="191"/>
        <v>21.742437961875968</v>
      </c>
      <c r="AH1418" s="7"/>
      <c r="AI1418" s="7"/>
      <c r="AJ1418" s="7"/>
      <c r="AK1418" s="7">
        <f t="shared" si="192"/>
        <v>-4.7475620381240304</v>
      </c>
      <c r="AL1418" s="7">
        <f t="shared" si="193"/>
        <v>-4.7300000000000004</v>
      </c>
      <c r="AM1418" s="7">
        <f t="shared" si="194"/>
        <v>0</v>
      </c>
    </row>
    <row r="1419" spans="1:39" x14ac:dyDescent="0.25">
      <c r="A1419" t="s">
        <v>279</v>
      </c>
      <c r="B1419" t="s">
        <v>281</v>
      </c>
      <c r="C1419" s="6">
        <v>40269</v>
      </c>
      <c r="D1419">
        <v>2</v>
      </c>
      <c r="E1419">
        <v>3</v>
      </c>
      <c r="F1419">
        <v>1.4</v>
      </c>
      <c r="G1419">
        <v>1</v>
      </c>
      <c r="H1419">
        <v>1</v>
      </c>
      <c r="I1419">
        <v>1</v>
      </c>
      <c r="J1419">
        <v>15</v>
      </c>
      <c r="K1419">
        <v>1605</v>
      </c>
      <c r="L1419">
        <v>57</v>
      </c>
      <c r="M1419">
        <v>0</v>
      </c>
      <c r="N1419">
        <v>23.45</v>
      </c>
      <c r="O1419">
        <v>0.84</v>
      </c>
      <c r="P1419">
        <v>9</v>
      </c>
      <c r="Q1419">
        <v>697</v>
      </c>
      <c r="R1419">
        <v>23</v>
      </c>
      <c r="S1419">
        <v>2000</v>
      </c>
      <c r="T1419">
        <v>9.74</v>
      </c>
      <c r="U1419">
        <v>0.75</v>
      </c>
      <c r="V1419">
        <v>15</v>
      </c>
      <c r="W1419">
        <v>356</v>
      </c>
      <c r="X1419">
        <v>14</v>
      </c>
      <c r="Y1419">
        <v>1000</v>
      </c>
      <c r="Z1419">
        <v>6.27</v>
      </c>
      <c r="AB1419" t="s">
        <v>133</v>
      </c>
      <c r="AD1419">
        <f t="shared" si="188"/>
        <v>39</v>
      </c>
      <c r="AE1419">
        <f t="shared" si="189"/>
        <v>24</v>
      </c>
      <c r="AF1419">
        <f t="shared" si="190"/>
        <v>15</v>
      </c>
      <c r="AG1419" s="7">
        <f t="shared" si="191"/>
        <v>17.606573191552943</v>
      </c>
      <c r="AH1419" s="7"/>
      <c r="AI1419" s="7"/>
      <c r="AJ1419" s="7"/>
      <c r="AK1419" s="7">
        <f t="shared" si="192"/>
        <v>-5.843426808447056</v>
      </c>
      <c r="AL1419" s="7">
        <f t="shared" si="193"/>
        <v>-9.74</v>
      </c>
      <c r="AM1419" s="7">
        <f t="shared" si="194"/>
        <v>-6.27</v>
      </c>
    </row>
    <row r="1420" spans="1:39" x14ac:dyDescent="0.25">
      <c r="A1420" t="s">
        <v>279</v>
      </c>
      <c r="B1420" t="s">
        <v>281</v>
      </c>
      <c r="C1420" s="6">
        <v>40270</v>
      </c>
      <c r="D1420">
        <v>2</v>
      </c>
      <c r="E1420">
        <v>3</v>
      </c>
      <c r="F1420">
        <v>1.4</v>
      </c>
      <c r="G1420">
        <v>1</v>
      </c>
      <c r="H1420">
        <v>1</v>
      </c>
      <c r="I1420">
        <v>0.84</v>
      </c>
      <c r="J1420">
        <v>18</v>
      </c>
      <c r="K1420">
        <v>669</v>
      </c>
      <c r="L1420">
        <v>42</v>
      </c>
      <c r="M1420">
        <v>2000</v>
      </c>
      <c r="N1420">
        <v>15.35</v>
      </c>
      <c r="O1420">
        <v>0.75</v>
      </c>
      <c r="P1420">
        <v>11</v>
      </c>
      <c r="Q1420">
        <v>336</v>
      </c>
      <c r="R1420">
        <v>25</v>
      </c>
      <c r="S1420">
        <v>1000</v>
      </c>
      <c r="T1420">
        <v>9.15</v>
      </c>
      <c r="U1420">
        <v>0.65</v>
      </c>
      <c r="V1420">
        <v>16</v>
      </c>
      <c r="W1420">
        <v>184</v>
      </c>
      <c r="X1420">
        <v>15</v>
      </c>
      <c r="Y1420">
        <v>500</v>
      </c>
      <c r="Z1420">
        <v>5.69</v>
      </c>
      <c r="AB1420" t="s">
        <v>283</v>
      </c>
      <c r="AD1420">
        <f t="shared" si="188"/>
        <v>45</v>
      </c>
      <c r="AE1420">
        <f t="shared" si="189"/>
        <v>27</v>
      </c>
      <c r="AF1420">
        <f t="shared" si="190"/>
        <v>16</v>
      </c>
      <c r="AG1420" s="7">
        <f t="shared" si="191"/>
        <v>10.543307855979455</v>
      </c>
      <c r="AH1420" s="7"/>
      <c r="AI1420" s="7"/>
      <c r="AJ1420" s="7"/>
      <c r="AK1420" s="7">
        <f t="shared" si="192"/>
        <v>-4.8066921440205448</v>
      </c>
      <c r="AL1420" s="7">
        <f t="shared" si="193"/>
        <v>-9.15</v>
      </c>
      <c r="AM1420" s="7">
        <f t="shared" si="194"/>
        <v>-5.69</v>
      </c>
    </row>
    <row r="1421" spans="1:39" x14ac:dyDescent="0.25">
      <c r="A1421" t="s">
        <v>279</v>
      </c>
      <c r="B1421" t="s">
        <v>281</v>
      </c>
      <c r="C1421" s="6">
        <v>40271</v>
      </c>
      <c r="D1421">
        <v>2</v>
      </c>
      <c r="E1421">
        <v>3</v>
      </c>
      <c r="F1421">
        <v>1.4</v>
      </c>
      <c r="G1421">
        <v>1</v>
      </c>
      <c r="H1421">
        <v>1</v>
      </c>
      <c r="I1421">
        <v>0.84</v>
      </c>
      <c r="J1421">
        <v>11</v>
      </c>
      <c r="K1421">
        <v>718</v>
      </c>
      <c r="L1421">
        <v>25</v>
      </c>
      <c r="M1421">
        <v>2000</v>
      </c>
      <c r="N1421">
        <v>10.33</v>
      </c>
      <c r="O1421">
        <v>0.75</v>
      </c>
      <c r="P1421">
        <v>6</v>
      </c>
      <c r="Q1421">
        <v>414</v>
      </c>
      <c r="R1421">
        <v>15</v>
      </c>
      <c r="S1421">
        <v>1000</v>
      </c>
      <c r="T1421">
        <v>6.53</v>
      </c>
      <c r="U1421">
        <v>0.65</v>
      </c>
      <c r="V1421">
        <v>8</v>
      </c>
      <c r="W1421">
        <v>265</v>
      </c>
      <c r="X1421">
        <v>9</v>
      </c>
      <c r="Y1421">
        <v>500</v>
      </c>
      <c r="Z1421">
        <v>4.32</v>
      </c>
      <c r="AB1421" t="s">
        <v>284</v>
      </c>
      <c r="AD1421">
        <f t="shared" si="188"/>
        <v>25</v>
      </c>
      <c r="AE1421">
        <f t="shared" si="189"/>
        <v>14</v>
      </c>
      <c r="AF1421">
        <f t="shared" si="190"/>
        <v>8</v>
      </c>
      <c r="AG1421" s="7">
        <f t="shared" si="191"/>
        <v>9.1607099470499183</v>
      </c>
      <c r="AH1421" s="7"/>
      <c r="AI1421" s="7"/>
      <c r="AJ1421" s="7"/>
      <c r="AK1421" s="7">
        <f t="shared" si="192"/>
        <v>-1.1692900529500818</v>
      </c>
      <c r="AL1421" s="7">
        <f t="shared" si="193"/>
        <v>-6.53</v>
      </c>
      <c r="AM1421" s="7">
        <f t="shared" si="194"/>
        <v>-4.32</v>
      </c>
    </row>
    <row r="1422" spans="1:39" x14ac:dyDescent="0.25">
      <c r="A1422" t="s">
        <v>279</v>
      </c>
      <c r="B1422" t="s">
        <v>281</v>
      </c>
      <c r="C1422" s="6">
        <v>40271</v>
      </c>
      <c r="D1422">
        <v>2</v>
      </c>
      <c r="E1422">
        <v>2</v>
      </c>
      <c r="F1422">
        <v>1.4</v>
      </c>
      <c r="G1422">
        <v>1</v>
      </c>
      <c r="H1422">
        <v>1</v>
      </c>
      <c r="I1422">
        <v>1</v>
      </c>
      <c r="J1422">
        <v>14</v>
      </c>
      <c r="K1422">
        <v>3069</v>
      </c>
      <c r="L1422">
        <v>48</v>
      </c>
      <c r="M1422">
        <v>0</v>
      </c>
      <c r="N1422">
        <v>20.3</v>
      </c>
      <c r="O1422">
        <v>0.9</v>
      </c>
      <c r="P1422">
        <v>10</v>
      </c>
      <c r="Q1422">
        <v>1511</v>
      </c>
      <c r="R1422">
        <v>10</v>
      </c>
      <c r="S1422">
        <v>3000</v>
      </c>
      <c r="T1422">
        <v>10.85</v>
      </c>
      <c r="U1422">
        <v>0</v>
      </c>
      <c r="V1422">
        <v>0</v>
      </c>
      <c r="W1422">
        <v>0</v>
      </c>
      <c r="X1422">
        <v>0</v>
      </c>
      <c r="Y1422">
        <v>0</v>
      </c>
      <c r="Z1422">
        <v>0</v>
      </c>
      <c r="AB1422" t="s">
        <v>926</v>
      </c>
      <c r="AD1422">
        <f t="shared" si="188"/>
        <v>24</v>
      </c>
      <c r="AE1422">
        <f t="shared" si="189"/>
        <v>10</v>
      </c>
      <c r="AF1422">
        <f t="shared" si="190"/>
        <v>0</v>
      </c>
      <c r="AG1422" s="7">
        <f t="shared" si="191"/>
        <v>20.902623708569969</v>
      </c>
      <c r="AH1422" s="7"/>
      <c r="AI1422" s="7"/>
      <c r="AJ1422" s="7"/>
      <c r="AK1422" s="7">
        <f t="shared" si="192"/>
        <v>0.60262370856996839</v>
      </c>
      <c r="AL1422" s="7">
        <f t="shared" si="193"/>
        <v>-10.85</v>
      </c>
      <c r="AM1422" s="7">
        <f t="shared" si="194"/>
        <v>0</v>
      </c>
    </row>
    <row r="1423" spans="1:39" x14ac:dyDescent="0.25">
      <c r="A1423" t="s">
        <v>864</v>
      </c>
      <c r="B1423" t="s">
        <v>865</v>
      </c>
      <c r="C1423" s="6">
        <v>40237</v>
      </c>
      <c r="D1423">
        <v>2</v>
      </c>
      <c r="E1423">
        <v>3</v>
      </c>
      <c r="F1423">
        <v>1.4</v>
      </c>
      <c r="G1423">
        <v>1</v>
      </c>
      <c r="H1423">
        <v>1</v>
      </c>
      <c r="I1423">
        <v>0.65</v>
      </c>
      <c r="J1423">
        <v>6</v>
      </c>
      <c r="K1423">
        <v>115</v>
      </c>
      <c r="L1423">
        <v>30</v>
      </c>
      <c r="M1423">
        <v>500</v>
      </c>
      <c r="N1423">
        <v>9.1</v>
      </c>
      <c r="O1423">
        <v>0.56999999999999995</v>
      </c>
      <c r="P1423">
        <v>10</v>
      </c>
      <c r="Q1423">
        <v>97</v>
      </c>
      <c r="R1423">
        <v>25</v>
      </c>
      <c r="S1423">
        <v>200</v>
      </c>
      <c r="T1423">
        <v>6.99</v>
      </c>
      <c r="U1423">
        <v>0.51</v>
      </c>
      <c r="V1423">
        <v>14</v>
      </c>
      <c r="W1423">
        <v>72</v>
      </c>
      <c r="X1423">
        <v>15</v>
      </c>
      <c r="Y1423">
        <v>100</v>
      </c>
      <c r="Z1423">
        <v>4.46</v>
      </c>
      <c r="AA1423" t="s">
        <v>866</v>
      </c>
      <c r="AD1423">
        <f t="shared" si="188"/>
        <v>30</v>
      </c>
      <c r="AE1423">
        <f t="shared" si="189"/>
        <v>24</v>
      </c>
      <c r="AF1423">
        <f t="shared" si="190"/>
        <v>14</v>
      </c>
      <c r="AG1423" s="7">
        <f t="shared" si="191"/>
        <v>2.94</v>
      </c>
      <c r="AH1423" s="7"/>
      <c r="AI1423" s="7"/>
      <c r="AJ1423" s="7"/>
      <c r="AK1423" s="7">
        <f t="shared" si="192"/>
        <v>-6.16</v>
      </c>
      <c r="AL1423" s="7">
        <f t="shared" si="193"/>
        <v>-6.99</v>
      </c>
      <c r="AM1423" s="7">
        <f t="shared" si="194"/>
        <v>-4.46</v>
      </c>
    </row>
    <row r="1424" spans="1:39" x14ac:dyDescent="0.25">
      <c r="A1424" t="s">
        <v>553</v>
      </c>
      <c r="B1424" t="s">
        <v>554</v>
      </c>
      <c r="C1424" s="6">
        <v>40456</v>
      </c>
      <c r="D1424">
        <v>2</v>
      </c>
      <c r="E1424">
        <v>3</v>
      </c>
      <c r="F1424">
        <v>1.4</v>
      </c>
      <c r="G1424">
        <v>0.8</v>
      </c>
      <c r="H1424">
        <v>1</v>
      </c>
      <c r="I1424">
        <v>1</v>
      </c>
      <c r="J1424">
        <v>6</v>
      </c>
      <c r="K1424">
        <v>1472</v>
      </c>
      <c r="L1424">
        <v>28</v>
      </c>
      <c r="M1424">
        <v>0</v>
      </c>
      <c r="N1424">
        <v>10.64</v>
      </c>
      <c r="O1424">
        <v>0.84</v>
      </c>
      <c r="P1424">
        <v>8</v>
      </c>
      <c r="Q1424">
        <v>685</v>
      </c>
      <c r="R1424">
        <v>23</v>
      </c>
      <c r="S1424">
        <v>2000</v>
      </c>
      <c r="T1424">
        <v>7.79</v>
      </c>
      <c r="U1424">
        <v>0.71</v>
      </c>
      <c r="V1424">
        <v>15</v>
      </c>
      <c r="W1424">
        <v>382</v>
      </c>
      <c r="X1424">
        <v>16</v>
      </c>
      <c r="Y1424">
        <v>750</v>
      </c>
      <c r="Z1424">
        <v>5.14</v>
      </c>
      <c r="AB1424" t="s">
        <v>555</v>
      </c>
      <c r="AD1424">
        <f t="shared" si="188"/>
        <v>29</v>
      </c>
      <c r="AE1424">
        <f t="shared" si="189"/>
        <v>23</v>
      </c>
      <c r="AF1424">
        <f t="shared" si="190"/>
        <v>15</v>
      </c>
      <c r="AG1424" s="7">
        <f t="shared" si="191"/>
        <v>15.212338769610831</v>
      </c>
      <c r="AH1424" s="7"/>
      <c r="AI1424" s="7"/>
      <c r="AJ1424" s="7"/>
      <c r="AK1424" s="7">
        <f t="shared" si="192"/>
        <v>4.5723387696108304</v>
      </c>
      <c r="AL1424" s="7">
        <f t="shared" si="193"/>
        <v>-7.79</v>
      </c>
      <c r="AM1424" s="7">
        <f t="shared" si="194"/>
        <v>-5.14</v>
      </c>
    </row>
    <row r="1425" spans="1:39" x14ac:dyDescent="0.25">
      <c r="A1425" t="s">
        <v>553</v>
      </c>
      <c r="B1425" t="s">
        <v>556</v>
      </c>
      <c r="C1425" s="6">
        <v>40456</v>
      </c>
      <c r="D1425">
        <v>2</v>
      </c>
      <c r="E1425">
        <v>3</v>
      </c>
      <c r="F1425">
        <v>1.4</v>
      </c>
      <c r="G1425">
        <v>1</v>
      </c>
      <c r="H1425">
        <v>1</v>
      </c>
      <c r="I1425">
        <v>1</v>
      </c>
      <c r="J1425">
        <v>7</v>
      </c>
      <c r="K1425">
        <v>2017</v>
      </c>
      <c r="L1425">
        <v>49</v>
      </c>
      <c r="M1425">
        <v>0</v>
      </c>
      <c r="N1425">
        <v>20.65</v>
      </c>
      <c r="O1425">
        <v>0.84</v>
      </c>
      <c r="P1425">
        <v>7</v>
      </c>
      <c r="Q1425">
        <v>807</v>
      </c>
      <c r="R1425">
        <v>15</v>
      </c>
      <c r="S1425">
        <v>2000</v>
      </c>
      <c r="T1425">
        <v>7.38</v>
      </c>
      <c r="U1425">
        <v>0.71</v>
      </c>
      <c r="V1425">
        <v>9</v>
      </c>
      <c r="W1425">
        <v>387</v>
      </c>
      <c r="X1425">
        <v>8</v>
      </c>
      <c r="Y1425">
        <v>750</v>
      </c>
      <c r="Z1425">
        <v>4.45</v>
      </c>
      <c r="AB1425" t="s">
        <v>557</v>
      </c>
      <c r="AD1425">
        <f t="shared" si="188"/>
        <v>23</v>
      </c>
      <c r="AE1425">
        <f t="shared" si="189"/>
        <v>16</v>
      </c>
      <c r="AF1425">
        <f t="shared" si="190"/>
        <v>9</v>
      </c>
      <c r="AG1425" s="7">
        <f t="shared" si="191"/>
        <v>16.89529481524222</v>
      </c>
      <c r="AH1425" s="7"/>
      <c r="AI1425" s="7"/>
      <c r="AJ1425" s="7"/>
      <c r="AK1425" s="7">
        <f t="shared" si="192"/>
        <v>-3.7547051847577784</v>
      </c>
      <c r="AL1425" s="7">
        <f t="shared" si="193"/>
        <v>-7.38</v>
      </c>
      <c r="AM1425" s="7">
        <f t="shared" si="194"/>
        <v>-4.45</v>
      </c>
    </row>
    <row r="1426" spans="1:39" x14ac:dyDescent="0.25">
      <c r="A1426" t="s">
        <v>553</v>
      </c>
      <c r="B1426" t="s">
        <v>556</v>
      </c>
      <c r="C1426" s="6">
        <v>40457</v>
      </c>
      <c r="D1426">
        <v>2</v>
      </c>
      <c r="E1426">
        <v>3</v>
      </c>
      <c r="F1426">
        <v>1.4</v>
      </c>
      <c r="G1426">
        <v>0.8</v>
      </c>
      <c r="H1426">
        <v>1</v>
      </c>
      <c r="I1426">
        <v>1</v>
      </c>
      <c r="J1426">
        <v>6</v>
      </c>
      <c r="K1426">
        <v>1875</v>
      </c>
      <c r="L1426">
        <v>18</v>
      </c>
      <c r="M1426">
        <v>0</v>
      </c>
      <c r="N1426">
        <v>7.84</v>
      </c>
      <c r="O1426">
        <v>0.84</v>
      </c>
      <c r="P1426">
        <v>5</v>
      </c>
      <c r="Q1426">
        <v>802</v>
      </c>
      <c r="R1426">
        <v>13</v>
      </c>
      <c r="S1426">
        <v>2000</v>
      </c>
      <c r="T1426">
        <v>5.43</v>
      </c>
      <c r="U1426">
        <v>0.71</v>
      </c>
      <c r="V1426">
        <v>8</v>
      </c>
      <c r="W1426">
        <v>383</v>
      </c>
      <c r="X1426">
        <v>8</v>
      </c>
      <c r="Y1426">
        <v>750</v>
      </c>
      <c r="Z1426">
        <v>3.56</v>
      </c>
      <c r="AB1426" t="s">
        <v>558</v>
      </c>
      <c r="AD1426">
        <f t="shared" si="188"/>
        <v>19</v>
      </c>
      <c r="AE1426">
        <f t="shared" si="189"/>
        <v>13</v>
      </c>
      <c r="AF1426">
        <f t="shared" si="190"/>
        <v>8</v>
      </c>
      <c r="AG1426" s="7">
        <f t="shared" si="191"/>
        <v>15.555735591816116</v>
      </c>
      <c r="AH1426" s="7"/>
      <c r="AI1426" s="7"/>
      <c r="AJ1426" s="7"/>
      <c r="AK1426" s="7">
        <f t="shared" si="192"/>
        <v>7.7157355918161166</v>
      </c>
      <c r="AL1426" s="7">
        <f t="shared" si="193"/>
        <v>-5.43</v>
      </c>
      <c r="AM1426" s="7">
        <f t="shared" si="194"/>
        <v>-3.56</v>
      </c>
    </row>
    <row r="1427" spans="1:39" x14ac:dyDescent="0.25">
      <c r="A1427" t="s">
        <v>553</v>
      </c>
      <c r="B1427" t="s">
        <v>556</v>
      </c>
      <c r="C1427" s="6">
        <v>40457</v>
      </c>
      <c r="D1427">
        <v>2</v>
      </c>
      <c r="E1427">
        <v>3</v>
      </c>
      <c r="F1427">
        <v>1.4</v>
      </c>
      <c r="G1427">
        <v>1</v>
      </c>
      <c r="H1427">
        <v>1</v>
      </c>
      <c r="I1427">
        <v>1</v>
      </c>
      <c r="J1427">
        <v>4</v>
      </c>
      <c r="K1427">
        <v>1813</v>
      </c>
      <c r="L1427">
        <v>32</v>
      </c>
      <c r="M1427">
        <v>0</v>
      </c>
      <c r="N1427">
        <v>14.7</v>
      </c>
      <c r="O1427">
        <v>0.84</v>
      </c>
      <c r="P1427">
        <v>7</v>
      </c>
      <c r="Q1427">
        <v>1070</v>
      </c>
      <c r="R1427">
        <v>10</v>
      </c>
      <c r="S1427">
        <v>2000</v>
      </c>
      <c r="T1427">
        <v>5.9</v>
      </c>
      <c r="U1427">
        <v>0.71</v>
      </c>
      <c r="V1427">
        <v>4</v>
      </c>
      <c r="W1427">
        <v>327</v>
      </c>
      <c r="X1427">
        <v>4</v>
      </c>
      <c r="Y1427">
        <v>750</v>
      </c>
      <c r="Z1427">
        <v>3.46</v>
      </c>
      <c r="AB1427" t="s">
        <v>559</v>
      </c>
      <c r="AD1427">
        <f t="shared" si="188"/>
        <v>15</v>
      </c>
      <c r="AE1427">
        <f t="shared" si="189"/>
        <v>11</v>
      </c>
      <c r="AF1427">
        <f t="shared" si="190"/>
        <v>4</v>
      </c>
      <c r="AG1427" s="7">
        <f t="shared" si="191"/>
        <v>14.581236265893768</v>
      </c>
      <c r="AH1427" s="7"/>
      <c r="AI1427" s="7"/>
      <c r="AJ1427" s="7"/>
      <c r="AK1427" s="7">
        <f t="shared" si="192"/>
        <v>-0.11876373410623131</v>
      </c>
      <c r="AL1427" s="7">
        <f t="shared" si="193"/>
        <v>-5.9</v>
      </c>
      <c r="AM1427" s="7">
        <f t="shared" si="194"/>
        <v>-3.46</v>
      </c>
    </row>
    <row r="1428" spans="1:39" x14ac:dyDescent="0.25">
      <c r="A1428" t="s">
        <v>553</v>
      </c>
      <c r="B1428" t="s">
        <v>556</v>
      </c>
      <c r="C1428" s="6">
        <v>40458</v>
      </c>
      <c r="D1428">
        <v>2</v>
      </c>
      <c r="E1428">
        <v>3</v>
      </c>
      <c r="F1428">
        <v>1.4</v>
      </c>
      <c r="G1428">
        <v>1</v>
      </c>
      <c r="H1428">
        <v>1</v>
      </c>
      <c r="I1428">
        <v>1</v>
      </c>
      <c r="J1428">
        <v>5</v>
      </c>
      <c r="K1428">
        <v>1314</v>
      </c>
      <c r="L1428">
        <v>22</v>
      </c>
      <c r="M1428">
        <v>0</v>
      </c>
      <c r="N1428">
        <v>11.2</v>
      </c>
      <c r="O1428">
        <v>0.84</v>
      </c>
      <c r="P1428">
        <v>6</v>
      </c>
      <c r="Q1428">
        <v>644</v>
      </c>
      <c r="R1428">
        <v>18</v>
      </c>
      <c r="S1428">
        <v>2000</v>
      </c>
      <c r="T1428">
        <v>8.27</v>
      </c>
      <c r="U1428">
        <v>0.71</v>
      </c>
      <c r="V1428">
        <v>12</v>
      </c>
      <c r="W1428">
        <v>324</v>
      </c>
      <c r="X1428">
        <v>12</v>
      </c>
      <c r="Y1428">
        <v>750</v>
      </c>
      <c r="Z1428">
        <v>5.44</v>
      </c>
      <c r="AB1428" t="s">
        <v>560</v>
      </c>
      <c r="AD1428">
        <f t="shared" si="188"/>
        <v>23</v>
      </c>
      <c r="AE1428">
        <f t="shared" si="189"/>
        <v>18</v>
      </c>
      <c r="AF1428">
        <f t="shared" si="190"/>
        <v>12</v>
      </c>
      <c r="AG1428" s="7">
        <f t="shared" si="191"/>
        <v>13.37005420741438</v>
      </c>
      <c r="AH1428" s="7"/>
      <c r="AI1428" s="7"/>
      <c r="AJ1428" s="7"/>
      <c r="AK1428" s="7">
        <f t="shared" si="192"/>
        <v>2.1700542074143812</v>
      </c>
      <c r="AL1428" s="7">
        <f t="shared" si="193"/>
        <v>-8.27</v>
      </c>
      <c r="AM1428" s="7">
        <f t="shared" si="194"/>
        <v>-5.44</v>
      </c>
    </row>
    <row r="1429" spans="1:39" x14ac:dyDescent="0.25">
      <c r="A1429" t="s">
        <v>553</v>
      </c>
      <c r="B1429" t="s">
        <v>556</v>
      </c>
      <c r="C1429" s="6">
        <v>40458</v>
      </c>
      <c r="D1429">
        <v>2</v>
      </c>
      <c r="E1429">
        <v>3</v>
      </c>
      <c r="F1429">
        <v>1.4</v>
      </c>
      <c r="G1429">
        <v>1</v>
      </c>
      <c r="H1429">
        <v>1</v>
      </c>
      <c r="I1429">
        <v>1</v>
      </c>
      <c r="J1429">
        <v>13</v>
      </c>
      <c r="K1429">
        <v>1782</v>
      </c>
      <c r="L1429">
        <v>47</v>
      </c>
      <c r="M1429">
        <v>0</v>
      </c>
      <c r="N1429">
        <v>19.95</v>
      </c>
      <c r="O1429">
        <v>0.84</v>
      </c>
      <c r="P1429">
        <v>14</v>
      </c>
      <c r="Q1429">
        <v>740</v>
      </c>
      <c r="R1429">
        <v>34</v>
      </c>
      <c r="S1429">
        <v>2000</v>
      </c>
      <c r="T1429">
        <v>12.99</v>
      </c>
      <c r="U1429">
        <v>0.71</v>
      </c>
      <c r="V1429">
        <v>20</v>
      </c>
      <c r="W1429">
        <v>449</v>
      </c>
      <c r="X1429">
        <v>20</v>
      </c>
      <c r="Y1429">
        <v>750</v>
      </c>
      <c r="Z1429">
        <v>7.42</v>
      </c>
      <c r="AA1429" t="s">
        <v>835</v>
      </c>
      <c r="AD1429">
        <f t="shared" si="188"/>
        <v>47</v>
      </c>
      <c r="AE1429">
        <f t="shared" si="189"/>
        <v>34</v>
      </c>
      <c r="AF1429">
        <f t="shared" si="190"/>
        <v>20</v>
      </c>
      <c r="AG1429" s="7">
        <f t="shared" si="191"/>
        <v>20.019672045033282</v>
      </c>
      <c r="AH1429" s="7"/>
      <c r="AI1429" s="7"/>
      <c r="AJ1429" s="7"/>
      <c r="AK1429" s="7">
        <f t="shared" si="192"/>
        <v>6.9672045033282615E-2</v>
      </c>
      <c r="AL1429" s="7">
        <f t="shared" si="193"/>
        <v>-12.99</v>
      </c>
      <c r="AM1429" s="7">
        <f t="shared" si="194"/>
        <v>-7.42</v>
      </c>
    </row>
    <row r="1430" spans="1:39" x14ac:dyDescent="0.25">
      <c r="A1430" t="s">
        <v>553</v>
      </c>
      <c r="B1430" t="s">
        <v>556</v>
      </c>
      <c r="C1430" s="6">
        <v>40459</v>
      </c>
      <c r="D1430">
        <v>2</v>
      </c>
      <c r="E1430">
        <v>3</v>
      </c>
      <c r="F1430">
        <v>1.4</v>
      </c>
      <c r="G1430">
        <v>1</v>
      </c>
      <c r="H1430">
        <v>1</v>
      </c>
      <c r="I1430">
        <v>1</v>
      </c>
      <c r="J1430">
        <v>8</v>
      </c>
      <c r="K1430">
        <v>2331</v>
      </c>
      <c r="L1430">
        <v>23</v>
      </c>
      <c r="M1430">
        <v>0</v>
      </c>
      <c r="N1430">
        <v>11.55</v>
      </c>
      <c r="O1430">
        <v>0.84</v>
      </c>
      <c r="P1430">
        <v>8</v>
      </c>
      <c r="Q1430">
        <v>808</v>
      </c>
      <c r="R1430">
        <v>16</v>
      </c>
      <c r="S1430">
        <v>2000</v>
      </c>
      <c r="T1430">
        <v>7.67</v>
      </c>
      <c r="U1430">
        <v>0.71</v>
      </c>
      <c r="V1430">
        <v>9</v>
      </c>
      <c r="W1430">
        <v>369</v>
      </c>
      <c r="X1430">
        <v>8</v>
      </c>
      <c r="Y1430">
        <v>750</v>
      </c>
      <c r="Z1430">
        <v>4.45</v>
      </c>
      <c r="AB1430" t="s">
        <v>561</v>
      </c>
      <c r="AD1430">
        <f t="shared" si="188"/>
        <v>25</v>
      </c>
      <c r="AE1430">
        <f t="shared" si="189"/>
        <v>17</v>
      </c>
      <c r="AF1430">
        <f t="shared" si="190"/>
        <v>9</v>
      </c>
      <c r="AG1430" s="7">
        <f t="shared" si="191"/>
        <v>18.560872538652916</v>
      </c>
      <c r="AH1430" s="7"/>
      <c r="AI1430" s="7"/>
      <c r="AJ1430" s="7"/>
      <c r="AK1430" s="7">
        <f t="shared" si="192"/>
        <v>7.0108725386529152</v>
      </c>
      <c r="AL1430" s="7">
        <f t="shared" si="193"/>
        <v>-7.67</v>
      </c>
      <c r="AM1430" s="7">
        <f t="shared" si="194"/>
        <v>-4.45</v>
      </c>
    </row>
    <row r="1431" spans="1:39" x14ac:dyDescent="0.25">
      <c r="A1431" t="s">
        <v>553</v>
      </c>
      <c r="B1431" t="s">
        <v>556</v>
      </c>
      <c r="C1431" s="6">
        <v>40460</v>
      </c>
      <c r="D1431">
        <v>2</v>
      </c>
      <c r="E1431">
        <v>3</v>
      </c>
      <c r="F1431">
        <v>1.4</v>
      </c>
      <c r="G1431">
        <v>0.8</v>
      </c>
      <c r="H1431">
        <v>1</v>
      </c>
      <c r="I1431">
        <v>1</v>
      </c>
      <c r="J1431">
        <v>5</v>
      </c>
      <c r="K1431">
        <v>1326</v>
      </c>
      <c r="L1431">
        <v>18</v>
      </c>
      <c r="M1431">
        <v>0</v>
      </c>
      <c r="N1431">
        <v>7.84</v>
      </c>
      <c r="O1431">
        <v>0.84</v>
      </c>
      <c r="P1431">
        <v>5</v>
      </c>
      <c r="Q1431">
        <v>675</v>
      </c>
      <c r="R1431">
        <v>13</v>
      </c>
      <c r="S1431">
        <v>2000</v>
      </c>
      <c r="T1431">
        <v>5.43</v>
      </c>
      <c r="U1431">
        <v>0.71</v>
      </c>
      <c r="V1431">
        <v>10</v>
      </c>
      <c r="W1431">
        <v>353</v>
      </c>
      <c r="X1431">
        <v>9</v>
      </c>
      <c r="Y1431">
        <v>750</v>
      </c>
      <c r="Z1431">
        <v>3.76</v>
      </c>
      <c r="AB1431" t="s">
        <v>562</v>
      </c>
      <c r="AD1431">
        <f t="shared" si="188"/>
        <v>20</v>
      </c>
      <c r="AE1431">
        <f t="shared" si="189"/>
        <v>15</v>
      </c>
      <c r="AF1431">
        <f t="shared" si="190"/>
        <v>10</v>
      </c>
      <c r="AG1431" s="7">
        <f t="shared" si="191"/>
        <v>12.998230610207184</v>
      </c>
      <c r="AH1431" s="7"/>
      <c r="AI1431" s="7"/>
      <c r="AJ1431" s="7"/>
      <c r="AK1431" s="7">
        <f t="shared" si="192"/>
        <v>5.158230610207184</v>
      </c>
      <c r="AL1431" s="7">
        <f t="shared" si="193"/>
        <v>-5.43</v>
      </c>
      <c r="AM1431" s="7">
        <f t="shared" si="194"/>
        <v>-3.76</v>
      </c>
    </row>
    <row r="1432" spans="1:39" x14ac:dyDescent="0.25">
      <c r="A1432" t="s">
        <v>553</v>
      </c>
      <c r="B1432" t="s">
        <v>556</v>
      </c>
      <c r="C1432" s="6">
        <v>40460</v>
      </c>
      <c r="D1432">
        <v>2</v>
      </c>
      <c r="E1432">
        <v>3</v>
      </c>
      <c r="F1432">
        <v>1.4</v>
      </c>
      <c r="G1432">
        <v>1</v>
      </c>
      <c r="H1432">
        <v>1</v>
      </c>
      <c r="I1432">
        <v>1</v>
      </c>
      <c r="J1432">
        <v>6</v>
      </c>
      <c r="K1432">
        <v>3603</v>
      </c>
      <c r="L1432">
        <v>27</v>
      </c>
      <c r="M1432">
        <v>0</v>
      </c>
      <c r="N1432">
        <v>12.95</v>
      </c>
      <c r="O1432">
        <v>0.84</v>
      </c>
      <c r="P1432">
        <v>1</v>
      </c>
      <c r="Q1432">
        <v>997</v>
      </c>
      <c r="R1432">
        <v>4</v>
      </c>
      <c r="S1432">
        <v>2000</v>
      </c>
      <c r="T1432">
        <v>4.13</v>
      </c>
      <c r="U1432">
        <v>0.76</v>
      </c>
      <c r="V1432">
        <v>3</v>
      </c>
      <c r="W1432">
        <v>701</v>
      </c>
      <c r="X1432">
        <v>3</v>
      </c>
      <c r="Y1432">
        <v>1100</v>
      </c>
      <c r="Z1432">
        <v>3.46</v>
      </c>
      <c r="AB1432" t="s">
        <v>563</v>
      </c>
      <c r="AD1432">
        <f t="shared" si="188"/>
        <v>10</v>
      </c>
      <c r="AE1432">
        <f t="shared" si="189"/>
        <v>4</v>
      </c>
      <c r="AF1432">
        <f t="shared" si="190"/>
        <v>3</v>
      </c>
      <c r="AG1432" s="7">
        <f t="shared" si="191"/>
        <v>19.033178281113809</v>
      </c>
      <c r="AH1432" s="7"/>
      <c r="AI1432" s="7"/>
      <c r="AJ1432" s="7"/>
      <c r="AK1432" s="7">
        <f t="shared" si="192"/>
        <v>6.0831782811138098</v>
      </c>
      <c r="AL1432" s="7">
        <f t="shared" si="193"/>
        <v>-4.13</v>
      </c>
      <c r="AM1432" s="7">
        <f t="shared" si="194"/>
        <v>-3.46</v>
      </c>
    </row>
    <row r="1433" spans="1:39" x14ac:dyDescent="0.25">
      <c r="A1433" t="s">
        <v>553</v>
      </c>
      <c r="B1433" t="s">
        <v>556</v>
      </c>
      <c r="C1433" s="6">
        <v>40461</v>
      </c>
      <c r="D1433">
        <v>2</v>
      </c>
      <c r="E1433">
        <v>3</v>
      </c>
      <c r="F1433">
        <v>1.4</v>
      </c>
      <c r="G1433">
        <v>1</v>
      </c>
      <c r="H1433">
        <v>1</v>
      </c>
      <c r="I1433">
        <v>0.84</v>
      </c>
      <c r="J1433">
        <v>6</v>
      </c>
      <c r="K1433">
        <v>615</v>
      </c>
      <c r="L1433">
        <v>47</v>
      </c>
      <c r="M1433">
        <v>2000</v>
      </c>
      <c r="N1433">
        <v>16.829999999999998</v>
      </c>
      <c r="O1433">
        <v>0.78</v>
      </c>
      <c r="P1433">
        <v>10</v>
      </c>
      <c r="Q1433">
        <v>539</v>
      </c>
      <c r="R1433">
        <v>42</v>
      </c>
      <c r="S1433">
        <v>1250</v>
      </c>
      <c r="T1433">
        <v>14.16</v>
      </c>
      <c r="U1433">
        <v>0.71</v>
      </c>
      <c r="V1433">
        <v>31</v>
      </c>
      <c r="W1433">
        <v>404</v>
      </c>
      <c r="X1433">
        <v>32</v>
      </c>
      <c r="Y1433">
        <v>750</v>
      </c>
      <c r="Z1433">
        <v>10.39</v>
      </c>
      <c r="AA1433" t="s">
        <v>836</v>
      </c>
      <c r="AD1433">
        <f t="shared" si="188"/>
        <v>47</v>
      </c>
      <c r="AE1433">
        <f t="shared" si="189"/>
        <v>41</v>
      </c>
      <c r="AF1433">
        <f t="shared" si="190"/>
        <v>31</v>
      </c>
      <c r="AG1433" s="7">
        <f t="shared" si="191"/>
        <v>10.032406767398236</v>
      </c>
      <c r="AH1433" s="7"/>
      <c r="AI1433" s="7"/>
      <c r="AJ1433" s="7"/>
      <c r="AK1433" s="7">
        <f t="shared" si="192"/>
        <v>-6.7975932326017627</v>
      </c>
      <c r="AL1433" s="7">
        <f t="shared" si="193"/>
        <v>-14.16</v>
      </c>
      <c r="AM1433" s="7">
        <f t="shared" si="194"/>
        <v>-10.39</v>
      </c>
    </row>
    <row r="1434" spans="1:39" x14ac:dyDescent="0.25">
      <c r="A1434" t="s">
        <v>553</v>
      </c>
      <c r="B1434" t="s">
        <v>556</v>
      </c>
      <c r="C1434" s="6">
        <v>40461</v>
      </c>
      <c r="D1434">
        <v>2</v>
      </c>
      <c r="E1434">
        <v>2</v>
      </c>
      <c r="F1434">
        <v>1.4</v>
      </c>
      <c r="G1434">
        <v>1</v>
      </c>
      <c r="H1434">
        <v>1</v>
      </c>
      <c r="I1434">
        <v>1</v>
      </c>
      <c r="J1434">
        <v>8</v>
      </c>
      <c r="K1434">
        <v>4305</v>
      </c>
      <c r="L1434">
        <v>78</v>
      </c>
      <c r="M1434">
        <v>0</v>
      </c>
      <c r="N1434">
        <v>27.09</v>
      </c>
      <c r="O1434">
        <v>0.97</v>
      </c>
      <c r="P1434">
        <v>17</v>
      </c>
      <c r="Q1434">
        <v>2356</v>
      </c>
      <c r="R1434">
        <v>17</v>
      </c>
      <c r="S1434">
        <v>5000</v>
      </c>
      <c r="T1434">
        <v>17.670000000000002</v>
      </c>
      <c r="U1434">
        <v>0</v>
      </c>
      <c r="V1434">
        <v>0</v>
      </c>
      <c r="W1434">
        <v>0</v>
      </c>
      <c r="X1434">
        <v>0</v>
      </c>
      <c r="Y1434">
        <v>0</v>
      </c>
      <c r="Z1434">
        <v>0</v>
      </c>
      <c r="AA1434" t="s">
        <v>1102</v>
      </c>
      <c r="AD1434">
        <f t="shared" si="188"/>
        <v>25</v>
      </c>
      <c r="AE1434">
        <f t="shared" si="189"/>
        <v>17</v>
      </c>
      <c r="AF1434">
        <f t="shared" si="190"/>
        <v>0</v>
      </c>
      <c r="AG1434" s="7">
        <f t="shared" si="191"/>
        <v>24.484198153928659</v>
      </c>
      <c r="AH1434" s="7"/>
      <c r="AI1434" s="7"/>
      <c r="AJ1434" s="7"/>
      <c r="AK1434" s="7">
        <f t="shared" si="192"/>
        <v>-2.6058018460713406</v>
      </c>
      <c r="AL1434" s="7">
        <f t="shared" si="193"/>
        <v>-17.670000000000002</v>
      </c>
      <c r="AM1434" s="7">
        <f t="shared" si="194"/>
        <v>0</v>
      </c>
    </row>
    <row r="1435" spans="1:39" x14ac:dyDescent="0.25">
      <c r="A1435" t="s">
        <v>852</v>
      </c>
      <c r="B1435" t="s">
        <v>853</v>
      </c>
      <c r="C1435" s="6">
        <v>40502</v>
      </c>
      <c r="D1435">
        <v>2</v>
      </c>
      <c r="E1435">
        <v>2</v>
      </c>
      <c r="F1435">
        <v>1.4</v>
      </c>
      <c r="G1435">
        <v>1</v>
      </c>
      <c r="H1435">
        <v>1</v>
      </c>
      <c r="I1435">
        <v>1</v>
      </c>
      <c r="J1435">
        <v>4</v>
      </c>
      <c r="K1435">
        <v>3231</v>
      </c>
      <c r="L1435">
        <v>35</v>
      </c>
      <c r="M1435">
        <v>0</v>
      </c>
      <c r="N1435">
        <v>15.75</v>
      </c>
      <c r="O1435">
        <v>0.84</v>
      </c>
      <c r="P1435">
        <v>2</v>
      </c>
      <c r="Q1435">
        <v>1620</v>
      </c>
      <c r="R1435">
        <v>3</v>
      </c>
      <c r="S1435">
        <v>2000</v>
      </c>
      <c r="T1435">
        <v>10.119999999999999</v>
      </c>
      <c r="U1435">
        <v>0</v>
      </c>
      <c r="V1435">
        <v>0</v>
      </c>
      <c r="W1435">
        <v>0</v>
      </c>
      <c r="X1435">
        <v>0</v>
      </c>
      <c r="Y1435">
        <v>0</v>
      </c>
      <c r="Z1435">
        <v>0</v>
      </c>
      <c r="AB1435" t="s">
        <v>989</v>
      </c>
      <c r="AD1435">
        <f t="shared" si="188"/>
        <v>6</v>
      </c>
      <c r="AE1435">
        <f t="shared" si="189"/>
        <v>2</v>
      </c>
      <c r="AF1435">
        <f t="shared" si="190"/>
        <v>0</v>
      </c>
      <c r="AG1435" s="7">
        <f t="shared" si="191"/>
        <v>17.207782465222479</v>
      </c>
      <c r="AH1435" s="7"/>
      <c r="AI1435" s="7"/>
      <c r="AJ1435" s="7"/>
      <c r="AK1435" s="7">
        <f t="shared" si="192"/>
        <v>1.4577824652224791</v>
      </c>
      <c r="AL1435" s="7">
        <f t="shared" si="193"/>
        <v>-10.119999999999999</v>
      </c>
      <c r="AM1435" s="7">
        <f t="shared" si="194"/>
        <v>0</v>
      </c>
    </row>
    <row r="1436" spans="1:39" x14ac:dyDescent="0.25">
      <c r="A1436" t="s">
        <v>852</v>
      </c>
      <c r="B1436" t="s">
        <v>853</v>
      </c>
      <c r="C1436" s="6">
        <v>40502</v>
      </c>
      <c r="D1436">
        <v>2</v>
      </c>
      <c r="E1436">
        <v>2</v>
      </c>
      <c r="F1436">
        <v>1.4</v>
      </c>
      <c r="G1436">
        <v>1</v>
      </c>
      <c r="H1436">
        <v>1</v>
      </c>
      <c r="I1436">
        <v>0.71</v>
      </c>
      <c r="J1436">
        <v>13</v>
      </c>
      <c r="K1436">
        <v>297</v>
      </c>
      <c r="L1436">
        <v>29</v>
      </c>
      <c r="M1436">
        <v>750</v>
      </c>
      <c r="N1436">
        <v>9.64</v>
      </c>
      <c r="O1436">
        <v>0.61</v>
      </c>
      <c r="P1436">
        <v>17</v>
      </c>
      <c r="Q1436">
        <v>189</v>
      </c>
      <c r="R1436">
        <v>16</v>
      </c>
      <c r="S1436">
        <v>300</v>
      </c>
      <c r="T1436">
        <v>5.51</v>
      </c>
      <c r="U1436">
        <v>0</v>
      </c>
      <c r="V1436">
        <v>0</v>
      </c>
      <c r="W1436">
        <v>0</v>
      </c>
      <c r="X1436">
        <v>0</v>
      </c>
      <c r="Y1436">
        <v>0</v>
      </c>
      <c r="Z1436">
        <v>0</v>
      </c>
      <c r="AB1436" t="s">
        <v>988</v>
      </c>
      <c r="AD1436">
        <f t="shared" si="188"/>
        <v>30</v>
      </c>
      <c r="AE1436">
        <f t="shared" si="189"/>
        <v>17</v>
      </c>
      <c r="AF1436">
        <f t="shared" si="190"/>
        <v>0</v>
      </c>
      <c r="AG1436" s="7">
        <f t="shared" si="191"/>
        <v>3.947010646667747</v>
      </c>
      <c r="AH1436" s="7"/>
      <c r="AI1436" s="7"/>
      <c r="AJ1436" s="7"/>
      <c r="AK1436" s="7">
        <f t="shared" si="192"/>
        <v>-5.6929893533322531</v>
      </c>
      <c r="AL1436" s="7">
        <f t="shared" si="193"/>
        <v>-5.51</v>
      </c>
      <c r="AM1436" s="7">
        <f t="shared" si="194"/>
        <v>0</v>
      </c>
    </row>
    <row r="1437" spans="1:39" x14ac:dyDescent="0.25">
      <c r="A1437" t="s">
        <v>852</v>
      </c>
      <c r="B1437" t="s">
        <v>853</v>
      </c>
      <c r="C1437" s="6">
        <v>40503</v>
      </c>
      <c r="D1437">
        <v>2</v>
      </c>
      <c r="E1437">
        <v>3</v>
      </c>
      <c r="F1437">
        <v>1.4</v>
      </c>
      <c r="G1437">
        <v>1</v>
      </c>
      <c r="H1437">
        <v>1</v>
      </c>
      <c r="I1437">
        <v>0.84</v>
      </c>
      <c r="J1437">
        <v>4</v>
      </c>
      <c r="K1437">
        <v>539</v>
      </c>
      <c r="L1437">
        <v>52</v>
      </c>
      <c r="M1437">
        <v>2000</v>
      </c>
      <c r="N1437">
        <v>18.3</v>
      </c>
      <c r="O1437">
        <v>0.75</v>
      </c>
      <c r="P1437">
        <v>21</v>
      </c>
      <c r="Q1437">
        <v>438</v>
      </c>
      <c r="R1437">
        <v>47</v>
      </c>
      <c r="S1437">
        <v>1000</v>
      </c>
      <c r="T1437">
        <v>14.89</v>
      </c>
      <c r="U1437">
        <v>0.65</v>
      </c>
      <c r="V1437">
        <v>27</v>
      </c>
      <c r="W1437">
        <v>251</v>
      </c>
      <c r="X1437">
        <v>27</v>
      </c>
      <c r="Y1437">
        <v>500</v>
      </c>
      <c r="Z1437">
        <v>8.41</v>
      </c>
      <c r="AA1437" t="s">
        <v>854</v>
      </c>
      <c r="AD1437">
        <f t="shared" si="188"/>
        <v>52</v>
      </c>
      <c r="AE1437">
        <f t="shared" si="189"/>
        <v>48</v>
      </c>
      <c r="AF1437">
        <f t="shared" si="190"/>
        <v>27</v>
      </c>
      <c r="AG1437" s="7">
        <f t="shared" si="191"/>
        <v>9.7602632546054444</v>
      </c>
      <c r="AH1437" s="7"/>
      <c r="AI1437" s="7"/>
      <c r="AJ1437" s="7"/>
      <c r="AK1437" s="7">
        <f t="shared" si="192"/>
        <v>-8.5397367453945563</v>
      </c>
      <c r="AL1437" s="7">
        <f t="shared" si="193"/>
        <v>-14.89</v>
      </c>
      <c r="AM1437" s="7">
        <f t="shared" si="194"/>
        <v>-8.41</v>
      </c>
    </row>
    <row r="1438" spans="1:39" x14ac:dyDescent="0.25">
      <c r="A1438" t="s">
        <v>852</v>
      </c>
      <c r="B1438" t="s">
        <v>853</v>
      </c>
      <c r="C1438" s="6">
        <v>40503</v>
      </c>
      <c r="D1438">
        <v>2</v>
      </c>
      <c r="E1438">
        <v>2</v>
      </c>
      <c r="F1438">
        <v>1.4</v>
      </c>
      <c r="G1438">
        <v>1</v>
      </c>
      <c r="H1438">
        <v>1</v>
      </c>
      <c r="I1438">
        <v>1</v>
      </c>
      <c r="J1438">
        <v>16</v>
      </c>
      <c r="K1438">
        <v>5143</v>
      </c>
      <c r="L1438">
        <v>76</v>
      </c>
      <c r="M1438">
        <v>0</v>
      </c>
      <c r="N1438">
        <v>26.85</v>
      </c>
      <c r="O1438">
        <v>0.94</v>
      </c>
      <c r="P1438">
        <v>8</v>
      </c>
      <c r="Q1438">
        <v>2563</v>
      </c>
      <c r="R1438">
        <v>9</v>
      </c>
      <c r="S1438">
        <v>4000</v>
      </c>
      <c r="T1438">
        <v>16.89</v>
      </c>
      <c r="U1438">
        <v>0</v>
      </c>
      <c r="V1438">
        <v>0</v>
      </c>
      <c r="W1438">
        <v>0</v>
      </c>
      <c r="X1438">
        <v>0</v>
      </c>
      <c r="Y1438">
        <v>0</v>
      </c>
      <c r="Z1438">
        <v>0</v>
      </c>
      <c r="AA1438" t="s">
        <v>1054</v>
      </c>
      <c r="AD1438">
        <f t="shared" si="188"/>
        <v>24</v>
      </c>
      <c r="AE1438">
        <f t="shared" si="189"/>
        <v>8</v>
      </c>
      <c r="AF1438">
        <f t="shared" si="190"/>
        <v>0</v>
      </c>
      <c r="AG1438" s="7">
        <f t="shared" si="191"/>
        <v>26.04795428366954</v>
      </c>
      <c r="AH1438" s="7"/>
      <c r="AI1438" s="7"/>
      <c r="AJ1438" s="7"/>
      <c r="AK1438" s="7">
        <f t="shared" si="192"/>
        <v>-0.80204571633046129</v>
      </c>
      <c r="AL1438" s="7">
        <f t="shared" si="193"/>
        <v>-16.89</v>
      </c>
      <c r="AM1438" s="7">
        <f t="shared" si="194"/>
        <v>0</v>
      </c>
    </row>
    <row r="1439" spans="1:39" x14ac:dyDescent="0.25">
      <c r="A1439" t="s">
        <v>606</v>
      </c>
      <c r="B1439" t="s">
        <v>607</v>
      </c>
      <c r="C1439" s="6">
        <v>40491</v>
      </c>
      <c r="D1439">
        <v>2</v>
      </c>
      <c r="E1439">
        <v>2</v>
      </c>
      <c r="F1439">
        <v>1.4</v>
      </c>
      <c r="G1439">
        <v>1</v>
      </c>
      <c r="H1439">
        <v>1</v>
      </c>
      <c r="I1439">
        <v>1</v>
      </c>
      <c r="J1439">
        <v>10</v>
      </c>
      <c r="K1439">
        <v>2815</v>
      </c>
      <c r="L1439">
        <v>51</v>
      </c>
      <c r="M1439">
        <v>0</v>
      </c>
      <c r="N1439">
        <v>21.35</v>
      </c>
      <c r="O1439">
        <v>0.84</v>
      </c>
      <c r="P1439">
        <v>9</v>
      </c>
      <c r="Q1439">
        <v>1188</v>
      </c>
      <c r="R1439">
        <v>9</v>
      </c>
      <c r="S1439">
        <v>2000</v>
      </c>
      <c r="T1439">
        <v>11.16</v>
      </c>
      <c r="U1439">
        <v>0</v>
      </c>
      <c r="V1439">
        <v>0</v>
      </c>
      <c r="W1439">
        <v>0</v>
      </c>
      <c r="X1439">
        <v>0</v>
      </c>
      <c r="Y1439">
        <v>0</v>
      </c>
      <c r="Z1439">
        <v>0</v>
      </c>
      <c r="AB1439" t="s">
        <v>948</v>
      </c>
      <c r="AD1439">
        <f t="shared" si="188"/>
        <v>19</v>
      </c>
      <c r="AE1439">
        <f t="shared" si="189"/>
        <v>9</v>
      </c>
      <c r="AF1439">
        <f t="shared" si="190"/>
        <v>0</v>
      </c>
      <c r="AG1439" s="7">
        <f t="shared" si="191"/>
        <v>18.997501765818928</v>
      </c>
      <c r="AH1439" s="7"/>
      <c r="AI1439" s="7"/>
      <c r="AJ1439" s="7"/>
      <c r="AK1439" s="7">
        <f t="shared" si="192"/>
        <v>-2.3524982341810734</v>
      </c>
      <c r="AL1439" s="7">
        <f t="shared" si="193"/>
        <v>-11.16</v>
      </c>
      <c r="AM1439" s="7">
        <f t="shared" si="194"/>
        <v>0</v>
      </c>
    </row>
    <row r="1440" spans="1:39" x14ac:dyDescent="0.25">
      <c r="A1440" t="s">
        <v>606</v>
      </c>
      <c r="B1440" t="s">
        <v>607</v>
      </c>
      <c r="C1440" s="6">
        <v>40491</v>
      </c>
      <c r="D1440">
        <v>2</v>
      </c>
      <c r="E1440">
        <v>2</v>
      </c>
      <c r="F1440">
        <v>1.4</v>
      </c>
      <c r="G1440">
        <v>1</v>
      </c>
      <c r="H1440">
        <v>1</v>
      </c>
      <c r="I1440">
        <v>0.71</v>
      </c>
      <c r="J1440">
        <v>16</v>
      </c>
      <c r="K1440">
        <v>258</v>
      </c>
      <c r="L1440">
        <v>33</v>
      </c>
      <c r="M1440">
        <v>750</v>
      </c>
      <c r="N1440">
        <v>10.63</v>
      </c>
      <c r="O1440">
        <v>0.61</v>
      </c>
      <c r="P1440">
        <v>18</v>
      </c>
      <c r="Q1440">
        <v>141</v>
      </c>
      <c r="R1440">
        <v>18</v>
      </c>
      <c r="S1440">
        <v>300</v>
      </c>
      <c r="T1440">
        <v>5.93</v>
      </c>
      <c r="U1440">
        <v>0</v>
      </c>
      <c r="V1440">
        <v>0</v>
      </c>
      <c r="W1440">
        <v>0</v>
      </c>
      <c r="X1440">
        <v>0</v>
      </c>
      <c r="Y1440">
        <v>0</v>
      </c>
      <c r="Z1440">
        <v>0</v>
      </c>
      <c r="AB1440" t="s">
        <v>1019</v>
      </c>
      <c r="AD1440">
        <f t="shared" si="188"/>
        <v>34</v>
      </c>
      <c r="AE1440">
        <f t="shared" si="189"/>
        <v>18</v>
      </c>
      <c r="AF1440">
        <f t="shared" si="190"/>
        <v>0</v>
      </c>
      <c r="AG1440" s="7">
        <f t="shared" si="191"/>
        <v>3.2938835636606627</v>
      </c>
      <c r="AH1440" s="7"/>
      <c r="AI1440" s="7"/>
      <c r="AJ1440" s="7"/>
      <c r="AK1440" s="7">
        <f t="shared" si="192"/>
        <v>-7.3361164363393385</v>
      </c>
      <c r="AL1440" s="7">
        <f t="shared" si="193"/>
        <v>-5.93</v>
      </c>
      <c r="AM1440" s="7">
        <f t="shared" si="194"/>
        <v>0</v>
      </c>
    </row>
    <row r="1441" spans="1:39" x14ac:dyDescent="0.25">
      <c r="A1441" t="s">
        <v>606</v>
      </c>
      <c r="B1441" t="s">
        <v>607</v>
      </c>
      <c r="C1441" s="6">
        <v>40492</v>
      </c>
      <c r="D1441">
        <v>2</v>
      </c>
      <c r="E1441">
        <v>2</v>
      </c>
      <c r="F1441">
        <v>1.4</v>
      </c>
      <c r="G1441">
        <v>1</v>
      </c>
      <c r="H1441">
        <v>1</v>
      </c>
      <c r="I1441">
        <v>0.71</v>
      </c>
      <c r="J1441">
        <v>22</v>
      </c>
      <c r="K1441">
        <v>282</v>
      </c>
      <c r="L1441">
        <v>38</v>
      </c>
      <c r="M1441">
        <v>750</v>
      </c>
      <c r="N1441">
        <v>11.87</v>
      </c>
      <c r="O1441">
        <v>0.61</v>
      </c>
      <c r="P1441">
        <v>18</v>
      </c>
      <c r="Q1441">
        <v>171</v>
      </c>
      <c r="R1441">
        <v>18</v>
      </c>
      <c r="S1441">
        <v>300</v>
      </c>
      <c r="T1441">
        <v>5.93</v>
      </c>
      <c r="U1441">
        <v>0</v>
      </c>
      <c r="V1441">
        <v>0</v>
      </c>
      <c r="W1441">
        <v>0</v>
      </c>
      <c r="X1441">
        <v>0</v>
      </c>
      <c r="Y1441">
        <v>0</v>
      </c>
      <c r="Z1441">
        <v>0</v>
      </c>
      <c r="AB1441" t="s">
        <v>1020</v>
      </c>
      <c r="AD1441">
        <f t="shared" si="188"/>
        <v>40</v>
      </c>
      <c r="AE1441">
        <f t="shared" si="189"/>
        <v>18</v>
      </c>
      <c r="AF1441">
        <f t="shared" si="190"/>
        <v>0</v>
      </c>
      <c r="AG1441" s="7">
        <f t="shared" si="191"/>
        <v>4.0280291374169703</v>
      </c>
      <c r="AH1441" s="7"/>
      <c r="AI1441" s="7"/>
      <c r="AJ1441" s="7"/>
      <c r="AK1441" s="7">
        <f t="shared" si="192"/>
        <v>-7.8419708625830289</v>
      </c>
      <c r="AL1441" s="7">
        <f t="shared" si="193"/>
        <v>-5.93</v>
      </c>
      <c r="AM1441" s="7">
        <f t="shared" si="194"/>
        <v>0</v>
      </c>
    </row>
    <row r="1442" spans="1:39" x14ac:dyDescent="0.25">
      <c r="A1442" t="s">
        <v>606</v>
      </c>
      <c r="B1442" t="s">
        <v>607</v>
      </c>
      <c r="C1442" s="6">
        <v>40492</v>
      </c>
      <c r="D1442">
        <v>2</v>
      </c>
      <c r="E1442">
        <v>2</v>
      </c>
      <c r="F1442">
        <v>1.4</v>
      </c>
      <c r="G1442">
        <v>1</v>
      </c>
      <c r="H1442">
        <v>1</v>
      </c>
      <c r="I1442">
        <v>1</v>
      </c>
      <c r="J1442">
        <v>6</v>
      </c>
      <c r="K1442">
        <v>2891</v>
      </c>
      <c r="L1442">
        <v>50</v>
      </c>
      <c r="M1442">
        <v>0</v>
      </c>
      <c r="N1442">
        <v>21</v>
      </c>
      <c r="O1442">
        <v>0.84</v>
      </c>
      <c r="P1442">
        <v>7</v>
      </c>
      <c r="Q1442">
        <v>1082</v>
      </c>
      <c r="R1442">
        <v>6</v>
      </c>
      <c r="S1442">
        <v>2000</v>
      </c>
      <c r="T1442">
        <v>12.46</v>
      </c>
      <c r="U1442">
        <v>0</v>
      </c>
      <c r="V1442">
        <v>0</v>
      </c>
      <c r="W1442">
        <v>0</v>
      </c>
      <c r="X1442">
        <v>0</v>
      </c>
      <c r="Y1442">
        <v>0</v>
      </c>
      <c r="Z1442">
        <v>0</v>
      </c>
      <c r="AB1442" t="s">
        <v>929</v>
      </c>
      <c r="AD1442">
        <f t="shared" si="188"/>
        <v>13</v>
      </c>
      <c r="AE1442">
        <f t="shared" si="189"/>
        <v>7</v>
      </c>
      <c r="AF1442">
        <f t="shared" si="190"/>
        <v>0</v>
      </c>
      <c r="AG1442" s="7">
        <f t="shared" si="191"/>
        <v>17.90684736737586</v>
      </c>
      <c r="AH1442" s="7"/>
      <c r="AI1442" s="7"/>
      <c r="AJ1442" s="7"/>
      <c r="AK1442" s="7">
        <f t="shared" si="192"/>
        <v>-3.0931526326241396</v>
      </c>
      <c r="AL1442" s="7">
        <f t="shared" si="193"/>
        <v>-12.46</v>
      </c>
      <c r="AM1442" s="7">
        <f t="shared" si="194"/>
        <v>0</v>
      </c>
    </row>
    <row r="1443" spans="1:39" x14ac:dyDescent="0.25">
      <c r="A1443" t="s">
        <v>606</v>
      </c>
      <c r="B1443" t="s">
        <v>607</v>
      </c>
      <c r="C1443" s="6">
        <v>40493</v>
      </c>
      <c r="D1443">
        <v>2</v>
      </c>
      <c r="E1443">
        <v>3</v>
      </c>
      <c r="F1443">
        <v>1.4</v>
      </c>
      <c r="G1443">
        <v>1</v>
      </c>
      <c r="H1443">
        <v>1</v>
      </c>
      <c r="I1443">
        <v>1</v>
      </c>
      <c r="J1443">
        <v>8</v>
      </c>
      <c r="K1443">
        <v>1807</v>
      </c>
      <c r="L1443">
        <v>19</v>
      </c>
      <c r="M1443">
        <v>0</v>
      </c>
      <c r="N1443">
        <v>10.15</v>
      </c>
      <c r="O1443">
        <v>0.84</v>
      </c>
      <c r="P1443">
        <v>6</v>
      </c>
      <c r="Q1443">
        <v>626</v>
      </c>
      <c r="R1443">
        <v>13</v>
      </c>
      <c r="S1443">
        <v>2000</v>
      </c>
      <c r="T1443">
        <v>6.79</v>
      </c>
      <c r="U1443">
        <v>0.71</v>
      </c>
      <c r="V1443">
        <v>8</v>
      </c>
      <c r="W1443">
        <v>348</v>
      </c>
      <c r="X1443">
        <v>8</v>
      </c>
      <c r="Y1443">
        <v>750</v>
      </c>
      <c r="Z1443">
        <v>4.45</v>
      </c>
      <c r="AB1443" t="s">
        <v>133</v>
      </c>
      <c r="AD1443">
        <f t="shared" si="188"/>
        <v>22</v>
      </c>
      <c r="AE1443">
        <f t="shared" si="189"/>
        <v>14</v>
      </c>
      <c r="AF1443">
        <f t="shared" si="190"/>
        <v>8</v>
      </c>
      <c r="AG1443" s="7">
        <f t="shared" si="191"/>
        <v>15.783372748100874</v>
      </c>
      <c r="AH1443" s="7"/>
      <c r="AI1443" s="7"/>
      <c r="AJ1443" s="7"/>
      <c r="AK1443" s="7">
        <f t="shared" si="192"/>
        <v>5.6333727481008733</v>
      </c>
      <c r="AL1443" s="7">
        <f t="shared" si="193"/>
        <v>-6.79</v>
      </c>
      <c r="AM1443" s="7">
        <f t="shared" si="194"/>
        <v>-4.45</v>
      </c>
    </row>
    <row r="1444" spans="1:39" x14ac:dyDescent="0.25">
      <c r="A1444" t="s">
        <v>606</v>
      </c>
      <c r="B1444" t="s">
        <v>607</v>
      </c>
      <c r="C1444" s="6">
        <v>40493</v>
      </c>
      <c r="D1444">
        <v>2</v>
      </c>
      <c r="E1444">
        <v>3</v>
      </c>
      <c r="F1444">
        <v>1.4</v>
      </c>
      <c r="G1444">
        <v>1</v>
      </c>
      <c r="H1444">
        <v>1</v>
      </c>
      <c r="I1444">
        <v>0.9</v>
      </c>
      <c r="J1444">
        <v>9</v>
      </c>
      <c r="K1444">
        <v>766</v>
      </c>
      <c r="L1444">
        <v>72</v>
      </c>
      <c r="M1444">
        <v>3000</v>
      </c>
      <c r="N1444">
        <v>23.72</v>
      </c>
      <c r="O1444">
        <v>0.8</v>
      </c>
      <c r="P1444">
        <v>21</v>
      </c>
      <c r="Q1444">
        <v>655</v>
      </c>
      <c r="R1444">
        <v>63</v>
      </c>
      <c r="S1444">
        <v>1500</v>
      </c>
      <c r="T1444">
        <v>20.2</v>
      </c>
      <c r="U1444">
        <v>0.71</v>
      </c>
      <c r="V1444">
        <v>42</v>
      </c>
      <c r="W1444">
        <v>437</v>
      </c>
      <c r="X1444">
        <v>42</v>
      </c>
      <c r="Y1444">
        <v>750</v>
      </c>
      <c r="Z1444">
        <v>12.86</v>
      </c>
      <c r="AA1444" t="s">
        <v>850</v>
      </c>
      <c r="AD1444">
        <f t="shared" si="188"/>
        <v>72</v>
      </c>
      <c r="AE1444">
        <f t="shared" si="189"/>
        <v>63</v>
      </c>
      <c r="AF1444">
        <f t="shared" si="190"/>
        <v>42</v>
      </c>
      <c r="AG1444" s="7">
        <f t="shared" si="191"/>
        <v>16.868415768990239</v>
      </c>
      <c r="AH1444" s="7"/>
      <c r="AI1444" s="7"/>
      <c r="AJ1444" s="7"/>
      <c r="AK1444" s="7">
        <f t="shared" si="192"/>
        <v>-6.8515842310097597</v>
      </c>
      <c r="AL1444" s="7">
        <f t="shared" si="193"/>
        <v>-20.2</v>
      </c>
      <c r="AM1444" s="7">
        <f t="shared" si="194"/>
        <v>-12.86</v>
      </c>
    </row>
    <row r="1445" spans="1:39" x14ac:dyDescent="0.25">
      <c r="A1445" t="s">
        <v>606</v>
      </c>
      <c r="B1445" t="s">
        <v>607</v>
      </c>
      <c r="C1445" s="6">
        <v>40493</v>
      </c>
      <c r="D1445">
        <v>2</v>
      </c>
      <c r="E1445">
        <v>2</v>
      </c>
      <c r="F1445">
        <v>1.4</v>
      </c>
      <c r="G1445">
        <v>1</v>
      </c>
      <c r="H1445">
        <v>1</v>
      </c>
      <c r="I1445">
        <v>1</v>
      </c>
      <c r="J1445">
        <v>12</v>
      </c>
      <c r="K1445">
        <v>5950</v>
      </c>
      <c r="L1445">
        <v>93</v>
      </c>
      <c r="M1445">
        <v>0</v>
      </c>
      <c r="N1445">
        <v>28.69</v>
      </c>
      <c r="O1445">
        <v>0.97</v>
      </c>
      <c r="P1445">
        <v>9</v>
      </c>
      <c r="Q1445">
        <v>2912</v>
      </c>
      <c r="R1445">
        <v>9</v>
      </c>
      <c r="S1445">
        <v>5000</v>
      </c>
      <c r="T1445">
        <v>24.91</v>
      </c>
      <c r="U1445">
        <v>0</v>
      </c>
      <c r="V1445">
        <v>0</v>
      </c>
      <c r="W1445">
        <v>0</v>
      </c>
      <c r="X1445">
        <v>0</v>
      </c>
      <c r="Y1445">
        <v>0</v>
      </c>
      <c r="Z1445">
        <v>0</v>
      </c>
      <c r="AA1445" t="s">
        <v>1108</v>
      </c>
      <c r="AD1445">
        <f t="shared" si="188"/>
        <v>21</v>
      </c>
      <c r="AE1445">
        <f t="shared" si="189"/>
        <v>9</v>
      </c>
      <c r="AF1445">
        <f t="shared" si="190"/>
        <v>0</v>
      </c>
      <c r="AG1445" s="7">
        <f t="shared" si="191"/>
        <v>26.687169962681441</v>
      </c>
      <c r="AH1445" s="7"/>
      <c r="AI1445" s="7"/>
      <c r="AJ1445" s="7"/>
      <c r="AK1445" s="7">
        <f t="shared" si="192"/>
        <v>-2.0028300373185601</v>
      </c>
      <c r="AL1445" s="7">
        <f t="shared" si="193"/>
        <v>-24.91</v>
      </c>
      <c r="AM1445" s="7">
        <f t="shared" si="194"/>
        <v>0</v>
      </c>
    </row>
    <row r="1446" spans="1:39" x14ac:dyDescent="0.25">
      <c r="A1446" t="s">
        <v>606</v>
      </c>
      <c r="B1446" t="s">
        <v>607</v>
      </c>
      <c r="C1446" s="6">
        <v>40494</v>
      </c>
      <c r="D1446">
        <v>2</v>
      </c>
      <c r="E1446">
        <v>2</v>
      </c>
      <c r="F1446">
        <v>1.4</v>
      </c>
      <c r="G1446">
        <v>1</v>
      </c>
      <c r="H1446">
        <v>1</v>
      </c>
      <c r="I1446">
        <v>0.71</v>
      </c>
      <c r="J1446">
        <v>13</v>
      </c>
      <c r="K1446">
        <v>290</v>
      </c>
      <c r="L1446">
        <v>23</v>
      </c>
      <c r="M1446">
        <v>750</v>
      </c>
      <c r="N1446">
        <v>8.41</v>
      </c>
      <c r="O1446">
        <v>0.61</v>
      </c>
      <c r="P1446">
        <v>11</v>
      </c>
      <c r="Q1446">
        <v>192</v>
      </c>
      <c r="R1446">
        <v>11</v>
      </c>
      <c r="S1446">
        <v>300</v>
      </c>
      <c r="T1446">
        <v>4.45</v>
      </c>
      <c r="U1446">
        <v>0</v>
      </c>
      <c r="V1446">
        <v>0</v>
      </c>
      <c r="W1446">
        <v>0</v>
      </c>
      <c r="X1446">
        <v>0</v>
      </c>
      <c r="Y1446">
        <v>0</v>
      </c>
      <c r="Z1446">
        <v>0</v>
      </c>
      <c r="AB1446" t="s">
        <v>1021</v>
      </c>
      <c r="AD1446">
        <f t="shared" si="188"/>
        <v>24</v>
      </c>
      <c r="AE1446">
        <f t="shared" si="189"/>
        <v>11</v>
      </c>
      <c r="AF1446">
        <f t="shared" si="190"/>
        <v>0</v>
      </c>
      <c r="AG1446" s="7">
        <f t="shared" si="191"/>
        <v>3.5786829972052958</v>
      </c>
      <c r="AH1446" s="7"/>
      <c r="AI1446" s="7"/>
      <c r="AJ1446" s="7"/>
      <c r="AK1446" s="7">
        <f t="shared" si="192"/>
        <v>-4.8313170027947043</v>
      </c>
      <c r="AL1446" s="7">
        <f t="shared" si="193"/>
        <v>-4.45</v>
      </c>
      <c r="AM1446" s="7">
        <f t="shared" si="194"/>
        <v>0</v>
      </c>
    </row>
    <row r="1447" spans="1:39" x14ac:dyDescent="0.25">
      <c r="A1447" t="s">
        <v>606</v>
      </c>
      <c r="B1447" t="s">
        <v>607</v>
      </c>
      <c r="C1447" s="6">
        <v>40494</v>
      </c>
      <c r="D1447">
        <v>2</v>
      </c>
      <c r="E1447">
        <v>2</v>
      </c>
      <c r="F1447">
        <v>1.4</v>
      </c>
      <c r="G1447">
        <v>1</v>
      </c>
      <c r="H1447">
        <v>1</v>
      </c>
      <c r="I1447">
        <v>1</v>
      </c>
      <c r="J1447">
        <v>12</v>
      </c>
      <c r="K1447">
        <v>3480</v>
      </c>
      <c r="L1447">
        <v>46</v>
      </c>
      <c r="M1447">
        <v>0</v>
      </c>
      <c r="N1447">
        <v>19.600000000000001</v>
      </c>
      <c r="O1447">
        <v>0.87</v>
      </c>
      <c r="P1447">
        <v>12</v>
      </c>
      <c r="Q1447">
        <v>1405</v>
      </c>
      <c r="R1447">
        <v>11</v>
      </c>
      <c r="S1447">
        <v>2500</v>
      </c>
      <c r="T1447">
        <v>8.83</v>
      </c>
      <c r="U1447">
        <v>0</v>
      </c>
      <c r="V1447">
        <v>0</v>
      </c>
      <c r="W1447">
        <v>0</v>
      </c>
      <c r="X1447">
        <v>0</v>
      </c>
      <c r="Y1447">
        <v>0</v>
      </c>
      <c r="Z1447">
        <v>0</v>
      </c>
      <c r="AB1447" t="s">
        <v>899</v>
      </c>
      <c r="AD1447">
        <f t="shared" si="188"/>
        <v>24</v>
      </c>
      <c r="AE1447">
        <f t="shared" si="189"/>
        <v>12</v>
      </c>
      <c r="AF1447">
        <f t="shared" si="190"/>
        <v>0</v>
      </c>
      <c r="AG1447" s="7">
        <f t="shared" si="191"/>
        <v>22.110455593431929</v>
      </c>
      <c r="AH1447" s="7"/>
      <c r="AI1447" s="7"/>
      <c r="AJ1447" s="7"/>
      <c r="AK1447" s="7">
        <f t="shared" si="192"/>
        <v>2.5104555934319279</v>
      </c>
      <c r="AL1447" s="7">
        <f t="shared" si="193"/>
        <v>-8.83</v>
      </c>
      <c r="AM1447" s="7">
        <f t="shared" si="194"/>
        <v>0</v>
      </c>
    </row>
    <row r="1448" spans="1:39" x14ac:dyDescent="0.25">
      <c r="A1448" t="s">
        <v>606</v>
      </c>
      <c r="B1448" t="s">
        <v>607</v>
      </c>
      <c r="C1448" s="6">
        <v>40495</v>
      </c>
      <c r="D1448">
        <v>2</v>
      </c>
      <c r="E1448">
        <v>2</v>
      </c>
      <c r="F1448">
        <v>1.4</v>
      </c>
      <c r="G1448">
        <v>1</v>
      </c>
      <c r="H1448">
        <v>1</v>
      </c>
      <c r="I1448">
        <v>0.71</v>
      </c>
      <c r="J1448">
        <v>13</v>
      </c>
      <c r="K1448">
        <v>319</v>
      </c>
      <c r="L1448">
        <v>20</v>
      </c>
      <c r="M1448">
        <v>750</v>
      </c>
      <c r="N1448">
        <v>7.42</v>
      </c>
      <c r="O1448">
        <v>0.61</v>
      </c>
      <c r="P1448">
        <v>10</v>
      </c>
      <c r="Q1448">
        <v>176</v>
      </c>
      <c r="R1448">
        <v>8</v>
      </c>
      <c r="S1448">
        <v>300</v>
      </c>
      <c r="T1448">
        <v>3.82</v>
      </c>
      <c r="U1448">
        <v>0</v>
      </c>
      <c r="V1448">
        <v>0</v>
      </c>
      <c r="W1448">
        <v>0</v>
      </c>
      <c r="X1448">
        <v>0</v>
      </c>
      <c r="Y1448">
        <v>0</v>
      </c>
      <c r="Z1448">
        <v>0</v>
      </c>
      <c r="AB1448" t="s">
        <v>1022</v>
      </c>
      <c r="AD1448">
        <f t="shared" si="188"/>
        <v>23</v>
      </c>
      <c r="AE1448">
        <f t="shared" si="189"/>
        <v>10</v>
      </c>
      <c r="AF1448">
        <f t="shared" si="190"/>
        <v>0</v>
      </c>
      <c r="AG1448" s="7">
        <f t="shared" si="191"/>
        <v>4.045939784452993</v>
      </c>
      <c r="AH1448" s="7"/>
      <c r="AI1448" s="7"/>
      <c r="AJ1448" s="7"/>
      <c r="AK1448" s="7">
        <f t="shared" si="192"/>
        <v>-3.374060215547007</v>
      </c>
      <c r="AL1448" s="7">
        <f t="shared" si="193"/>
        <v>-3.82</v>
      </c>
      <c r="AM1448" s="7">
        <f t="shared" si="194"/>
        <v>0</v>
      </c>
    </row>
    <row r="1449" spans="1:39" x14ac:dyDescent="0.25">
      <c r="A1449" t="s">
        <v>606</v>
      </c>
      <c r="B1449" t="s">
        <v>607</v>
      </c>
      <c r="C1449" s="6">
        <v>40495</v>
      </c>
      <c r="D1449">
        <v>2</v>
      </c>
      <c r="E1449">
        <v>2</v>
      </c>
      <c r="F1449">
        <v>1.4</v>
      </c>
      <c r="G1449">
        <v>1</v>
      </c>
      <c r="H1449">
        <v>1</v>
      </c>
      <c r="I1449">
        <v>1</v>
      </c>
      <c r="J1449">
        <v>13</v>
      </c>
      <c r="K1449">
        <v>3607</v>
      </c>
      <c r="L1449">
        <v>41</v>
      </c>
      <c r="M1449">
        <v>0</v>
      </c>
      <c r="N1449">
        <v>17.850000000000001</v>
      </c>
      <c r="O1449">
        <v>0.87</v>
      </c>
      <c r="P1449">
        <v>9</v>
      </c>
      <c r="Q1449">
        <v>1430</v>
      </c>
      <c r="R1449">
        <v>9</v>
      </c>
      <c r="S1449">
        <v>2500</v>
      </c>
      <c r="T1449">
        <v>7.79</v>
      </c>
      <c r="U1449">
        <v>1</v>
      </c>
      <c r="V1449">
        <v>0</v>
      </c>
      <c r="W1449">
        <v>0</v>
      </c>
      <c r="X1449">
        <v>0</v>
      </c>
      <c r="Y1449">
        <v>0</v>
      </c>
      <c r="Z1449">
        <v>0</v>
      </c>
      <c r="AB1449" t="s">
        <v>901</v>
      </c>
      <c r="AD1449">
        <f t="shared" si="188"/>
        <v>22</v>
      </c>
      <c r="AE1449">
        <f t="shared" si="189"/>
        <v>9</v>
      </c>
      <c r="AF1449">
        <f t="shared" si="190"/>
        <v>0</v>
      </c>
      <c r="AG1449" s="7">
        <f t="shared" si="191"/>
        <v>21.971986850265562</v>
      </c>
      <c r="AH1449" s="7"/>
      <c r="AI1449" s="7"/>
      <c r="AJ1449" s="7"/>
      <c r="AK1449" s="7">
        <f t="shared" si="192"/>
        <v>4.1219868502655608</v>
      </c>
      <c r="AL1449" s="7">
        <f t="shared" si="193"/>
        <v>-7.79</v>
      </c>
      <c r="AM1449" s="7">
        <f t="shared" si="194"/>
        <v>0</v>
      </c>
    </row>
    <row r="1450" spans="1:39" x14ac:dyDescent="0.25">
      <c r="A1450" t="s">
        <v>425</v>
      </c>
      <c r="B1450" t="s">
        <v>1260</v>
      </c>
      <c r="C1450" s="6">
        <v>40377</v>
      </c>
      <c r="D1450">
        <v>2</v>
      </c>
      <c r="E1450">
        <v>1</v>
      </c>
      <c r="F1450">
        <v>1.4</v>
      </c>
      <c r="G1450">
        <v>1</v>
      </c>
      <c r="H1450">
        <v>1</v>
      </c>
      <c r="I1450">
        <v>0.9</v>
      </c>
      <c r="J1450">
        <v>7</v>
      </c>
      <c r="K1450">
        <v>1865</v>
      </c>
      <c r="L1450">
        <v>39</v>
      </c>
      <c r="M1450">
        <v>3000</v>
      </c>
      <c r="N1450">
        <v>15.44</v>
      </c>
      <c r="O1450">
        <v>0</v>
      </c>
      <c r="P1450">
        <v>0</v>
      </c>
      <c r="Q1450">
        <v>0</v>
      </c>
      <c r="R1450">
        <v>0</v>
      </c>
      <c r="S1450">
        <v>0</v>
      </c>
      <c r="T1450">
        <v>0</v>
      </c>
      <c r="U1450">
        <v>0</v>
      </c>
      <c r="V1450">
        <v>0</v>
      </c>
      <c r="W1450">
        <v>0</v>
      </c>
      <c r="X1450">
        <v>0</v>
      </c>
      <c r="Y1450">
        <v>0</v>
      </c>
      <c r="Z1450">
        <v>0</v>
      </c>
      <c r="AA1450" t="s">
        <v>1261</v>
      </c>
      <c r="AD1450">
        <f t="shared" si="188"/>
        <v>7</v>
      </c>
      <c r="AE1450">
        <f t="shared" si="189"/>
        <v>0</v>
      </c>
      <c r="AF1450">
        <f t="shared" si="190"/>
        <v>0</v>
      </c>
      <c r="AG1450" s="7">
        <f t="shared" si="191"/>
        <v>13.372740663114875</v>
      </c>
      <c r="AH1450" s="7"/>
      <c r="AI1450" s="7"/>
      <c r="AJ1450" s="7"/>
      <c r="AK1450" s="7">
        <f t="shared" si="192"/>
        <v>-2.0672593368851242</v>
      </c>
      <c r="AL1450" s="7">
        <f t="shared" si="193"/>
        <v>0</v>
      </c>
      <c r="AM1450" s="7">
        <f t="shared" si="194"/>
        <v>0</v>
      </c>
    </row>
    <row r="1451" spans="1:39" x14ac:dyDescent="0.25">
      <c r="A1451" t="s">
        <v>425</v>
      </c>
      <c r="B1451" t="s">
        <v>1260</v>
      </c>
      <c r="C1451" s="6">
        <v>40377</v>
      </c>
      <c r="D1451">
        <v>2</v>
      </c>
      <c r="E1451">
        <v>1</v>
      </c>
      <c r="F1451">
        <v>1.4</v>
      </c>
      <c r="G1451">
        <v>1</v>
      </c>
      <c r="H1451">
        <v>1</v>
      </c>
      <c r="I1451">
        <v>0.78</v>
      </c>
      <c r="J1451">
        <v>8</v>
      </c>
      <c r="K1451">
        <v>1086</v>
      </c>
      <c r="L1451">
        <v>23</v>
      </c>
      <c r="M1451">
        <v>3000</v>
      </c>
      <c r="N1451">
        <v>9.0299999999999994</v>
      </c>
      <c r="O1451">
        <v>0</v>
      </c>
      <c r="P1451">
        <v>0</v>
      </c>
      <c r="Q1451">
        <v>0</v>
      </c>
      <c r="R1451">
        <v>0</v>
      </c>
      <c r="S1451">
        <v>0</v>
      </c>
      <c r="T1451">
        <v>0</v>
      </c>
      <c r="U1451">
        <v>0</v>
      </c>
      <c r="V1451">
        <v>0</v>
      </c>
      <c r="W1451">
        <v>0</v>
      </c>
      <c r="X1451">
        <v>0</v>
      </c>
      <c r="Y1451">
        <v>0</v>
      </c>
      <c r="Z1451">
        <v>0</v>
      </c>
      <c r="AA1451" t="s">
        <v>1262</v>
      </c>
      <c r="AD1451">
        <f t="shared" si="188"/>
        <v>8</v>
      </c>
      <c r="AE1451">
        <f t="shared" si="189"/>
        <v>0</v>
      </c>
      <c r="AF1451">
        <f t="shared" si="190"/>
        <v>0</v>
      </c>
      <c r="AG1451" s="7">
        <f t="shared" si="191"/>
        <v>9.9467579578819763</v>
      </c>
      <c r="AH1451" s="7"/>
      <c r="AI1451" s="7"/>
      <c r="AJ1451" s="7"/>
      <c r="AK1451" s="7">
        <f t="shared" si="192"/>
        <v>0.91675795788197689</v>
      </c>
      <c r="AL1451" s="7">
        <f t="shared" si="193"/>
        <v>0</v>
      </c>
      <c r="AM1451" s="7">
        <f t="shared" si="194"/>
        <v>0</v>
      </c>
    </row>
    <row r="1452" spans="1:39" x14ac:dyDescent="0.25">
      <c r="A1452" t="s">
        <v>425</v>
      </c>
      <c r="B1452" t="s">
        <v>1260</v>
      </c>
      <c r="C1452" s="6">
        <v>40377</v>
      </c>
      <c r="D1452">
        <v>2</v>
      </c>
      <c r="E1452">
        <v>1</v>
      </c>
      <c r="F1452">
        <v>1.4</v>
      </c>
      <c r="G1452">
        <v>1</v>
      </c>
      <c r="H1452">
        <v>1</v>
      </c>
      <c r="I1452">
        <v>0.71</v>
      </c>
      <c r="J1452">
        <v>8</v>
      </c>
      <c r="K1452">
        <v>647</v>
      </c>
      <c r="L1452">
        <v>21</v>
      </c>
      <c r="M1452">
        <v>3000</v>
      </c>
      <c r="N1452">
        <v>7.7</v>
      </c>
      <c r="O1452">
        <v>0</v>
      </c>
      <c r="P1452">
        <v>0</v>
      </c>
      <c r="Q1452">
        <v>0</v>
      </c>
      <c r="R1452">
        <v>0</v>
      </c>
      <c r="S1452">
        <v>0</v>
      </c>
      <c r="T1452">
        <v>0</v>
      </c>
      <c r="U1452">
        <v>0</v>
      </c>
      <c r="V1452">
        <v>0</v>
      </c>
      <c r="W1452">
        <v>0</v>
      </c>
      <c r="X1452">
        <v>0</v>
      </c>
      <c r="Y1452">
        <v>0</v>
      </c>
      <c r="Z1452">
        <v>0</v>
      </c>
      <c r="AA1452" t="s">
        <v>1263</v>
      </c>
      <c r="AD1452">
        <f t="shared" si="188"/>
        <v>8</v>
      </c>
      <c r="AE1452">
        <f t="shared" si="189"/>
        <v>0</v>
      </c>
      <c r="AF1452">
        <f t="shared" si="190"/>
        <v>0</v>
      </c>
      <c r="AG1452" s="7">
        <f t="shared" si="191"/>
        <v>6.906704840926353</v>
      </c>
      <c r="AH1452" s="7"/>
      <c r="AI1452" s="7"/>
      <c r="AJ1452" s="7"/>
      <c r="AK1452" s="7">
        <f t="shared" si="192"/>
        <v>-0.79329515907364723</v>
      </c>
      <c r="AL1452" s="7">
        <f t="shared" si="193"/>
        <v>0</v>
      </c>
      <c r="AM1452" s="7">
        <f t="shared" si="194"/>
        <v>0</v>
      </c>
    </row>
    <row r="1453" spans="1:39" x14ac:dyDescent="0.25">
      <c r="A1453" t="s">
        <v>425</v>
      </c>
      <c r="B1453" t="s">
        <v>1260</v>
      </c>
      <c r="C1453" s="6">
        <v>40377</v>
      </c>
      <c r="D1453">
        <v>2</v>
      </c>
      <c r="E1453">
        <v>1</v>
      </c>
      <c r="F1453">
        <v>1.4</v>
      </c>
      <c r="G1453">
        <v>1</v>
      </c>
      <c r="H1453">
        <v>1</v>
      </c>
      <c r="I1453">
        <v>0.67</v>
      </c>
      <c r="J1453">
        <v>8</v>
      </c>
      <c r="K1453">
        <v>500</v>
      </c>
      <c r="L1453">
        <v>18</v>
      </c>
      <c r="M1453">
        <v>3000</v>
      </c>
      <c r="N1453">
        <v>6.56</v>
      </c>
      <c r="O1453">
        <v>0</v>
      </c>
      <c r="P1453">
        <v>0</v>
      </c>
      <c r="Q1453">
        <v>0</v>
      </c>
      <c r="R1453">
        <v>0</v>
      </c>
      <c r="S1453">
        <v>0</v>
      </c>
      <c r="T1453">
        <v>0</v>
      </c>
      <c r="U1453">
        <v>0</v>
      </c>
      <c r="V1453">
        <v>0</v>
      </c>
      <c r="W1453">
        <v>0</v>
      </c>
      <c r="X1453">
        <v>0</v>
      </c>
      <c r="Y1453">
        <v>0</v>
      </c>
      <c r="Z1453">
        <v>0</v>
      </c>
      <c r="AA1453" t="s">
        <v>1264</v>
      </c>
      <c r="AD1453">
        <f t="shared" si="188"/>
        <v>8</v>
      </c>
      <c r="AE1453">
        <f t="shared" si="189"/>
        <v>0</v>
      </c>
      <c r="AF1453">
        <f t="shared" si="190"/>
        <v>0</v>
      </c>
      <c r="AG1453" s="7">
        <f t="shared" si="191"/>
        <v>5.5395758971939513</v>
      </c>
      <c r="AH1453" s="7"/>
      <c r="AI1453" s="7"/>
      <c r="AJ1453" s="7"/>
      <c r="AK1453" s="7">
        <f t="shared" si="192"/>
        <v>-1.0204241028060483</v>
      </c>
      <c r="AL1453" s="7">
        <f t="shared" si="193"/>
        <v>0</v>
      </c>
      <c r="AM1453" s="7">
        <f t="shared" si="194"/>
        <v>0</v>
      </c>
    </row>
    <row r="1454" spans="1:39" x14ac:dyDescent="0.25">
      <c r="A1454" t="s">
        <v>425</v>
      </c>
      <c r="B1454" t="s">
        <v>1260</v>
      </c>
      <c r="C1454" s="6">
        <v>40377</v>
      </c>
      <c r="D1454">
        <v>2</v>
      </c>
      <c r="E1454">
        <v>1</v>
      </c>
      <c r="F1454">
        <v>1.4</v>
      </c>
      <c r="G1454">
        <v>1</v>
      </c>
      <c r="H1454">
        <v>1</v>
      </c>
      <c r="I1454">
        <v>0.64</v>
      </c>
      <c r="J1454">
        <v>8</v>
      </c>
      <c r="K1454">
        <v>370</v>
      </c>
      <c r="L1454">
        <v>15</v>
      </c>
      <c r="M1454">
        <v>3000</v>
      </c>
      <c r="N1454">
        <v>5.59</v>
      </c>
      <c r="O1454">
        <v>0</v>
      </c>
      <c r="P1454">
        <v>0</v>
      </c>
      <c r="Q1454">
        <v>0</v>
      </c>
      <c r="R1454">
        <v>0</v>
      </c>
      <c r="S1454">
        <v>0</v>
      </c>
      <c r="T1454">
        <v>0</v>
      </c>
      <c r="U1454">
        <v>0</v>
      </c>
      <c r="V1454">
        <v>0</v>
      </c>
      <c r="W1454">
        <v>0</v>
      </c>
      <c r="X1454">
        <v>0</v>
      </c>
      <c r="Y1454">
        <v>0</v>
      </c>
      <c r="Z1454">
        <v>0</v>
      </c>
      <c r="AA1454" t="s">
        <v>1265</v>
      </c>
      <c r="AD1454">
        <f t="shared" si="188"/>
        <v>8</v>
      </c>
      <c r="AE1454">
        <f t="shared" si="189"/>
        <v>0</v>
      </c>
      <c r="AF1454">
        <f t="shared" si="190"/>
        <v>0</v>
      </c>
      <c r="AG1454" s="7">
        <f t="shared" si="191"/>
        <v>4.0612420303869454</v>
      </c>
      <c r="AH1454" s="7"/>
      <c r="AI1454" s="7"/>
      <c r="AJ1454" s="7"/>
      <c r="AK1454" s="7">
        <f t="shared" si="192"/>
        <v>-1.5287579696130544</v>
      </c>
      <c r="AL1454" s="7">
        <f t="shared" si="193"/>
        <v>0</v>
      </c>
      <c r="AM1454" s="7">
        <f t="shared" si="194"/>
        <v>0</v>
      </c>
    </row>
    <row r="1455" spans="1:39" x14ac:dyDescent="0.25">
      <c r="A1455" t="s">
        <v>425</v>
      </c>
      <c r="B1455" t="s">
        <v>1260</v>
      </c>
      <c r="C1455" s="6">
        <v>40377</v>
      </c>
      <c r="D1455">
        <v>2</v>
      </c>
      <c r="E1455">
        <v>1</v>
      </c>
      <c r="F1455">
        <v>1.4</v>
      </c>
      <c r="G1455">
        <v>1</v>
      </c>
      <c r="H1455">
        <v>1</v>
      </c>
      <c r="I1455">
        <v>0.61</v>
      </c>
      <c r="J1455">
        <v>8</v>
      </c>
      <c r="K1455">
        <v>299</v>
      </c>
      <c r="L1455">
        <v>13</v>
      </c>
      <c r="M1455">
        <v>3000</v>
      </c>
      <c r="N1455">
        <v>4.91</v>
      </c>
      <c r="O1455">
        <v>0</v>
      </c>
      <c r="P1455">
        <v>0</v>
      </c>
      <c r="Q1455">
        <v>0</v>
      </c>
      <c r="R1455">
        <v>0</v>
      </c>
      <c r="S1455">
        <v>0</v>
      </c>
      <c r="T1455">
        <v>0</v>
      </c>
      <c r="U1455">
        <v>0</v>
      </c>
      <c r="V1455">
        <v>0</v>
      </c>
      <c r="W1455">
        <v>0</v>
      </c>
      <c r="X1455">
        <v>0</v>
      </c>
      <c r="Y1455">
        <v>0</v>
      </c>
      <c r="Z1455">
        <v>0</v>
      </c>
      <c r="AA1455" t="s">
        <v>1266</v>
      </c>
      <c r="AD1455">
        <f t="shared" si="188"/>
        <v>8</v>
      </c>
      <c r="AE1455">
        <f t="shared" si="189"/>
        <v>0</v>
      </c>
      <c r="AF1455">
        <f t="shared" si="190"/>
        <v>0</v>
      </c>
      <c r="AG1455" s="7">
        <f t="shared" si="191"/>
        <v>3.0905295664380033</v>
      </c>
      <c r="AH1455" s="7"/>
      <c r="AI1455" s="7"/>
      <c r="AJ1455" s="7"/>
      <c r="AK1455" s="7">
        <f t="shared" si="192"/>
        <v>-1.8194704335619969</v>
      </c>
      <c r="AL1455" s="7">
        <f t="shared" si="193"/>
        <v>0</v>
      </c>
      <c r="AM1455" s="7">
        <f t="shared" si="194"/>
        <v>0</v>
      </c>
    </row>
    <row r="1456" spans="1:39" x14ac:dyDescent="0.25">
      <c r="A1456" t="s">
        <v>425</v>
      </c>
      <c r="B1456" t="s">
        <v>1260</v>
      </c>
      <c r="C1456" s="6">
        <v>40377</v>
      </c>
      <c r="D1456">
        <v>2</v>
      </c>
      <c r="E1456">
        <v>1</v>
      </c>
      <c r="F1456">
        <v>1.4</v>
      </c>
      <c r="G1456">
        <v>1</v>
      </c>
      <c r="H1456">
        <v>1</v>
      </c>
      <c r="I1456">
        <v>0.6</v>
      </c>
      <c r="J1456">
        <v>14</v>
      </c>
      <c r="K1456">
        <v>170</v>
      </c>
      <c r="L1456">
        <v>14</v>
      </c>
      <c r="M1456">
        <v>3000</v>
      </c>
      <c r="N1456">
        <v>5</v>
      </c>
      <c r="O1456">
        <v>0</v>
      </c>
      <c r="P1456">
        <v>0</v>
      </c>
      <c r="Q1456">
        <v>0</v>
      </c>
      <c r="R1456">
        <v>0</v>
      </c>
      <c r="S1456">
        <v>0</v>
      </c>
      <c r="T1456">
        <v>0</v>
      </c>
      <c r="U1456">
        <v>0</v>
      </c>
      <c r="V1456">
        <v>0</v>
      </c>
      <c r="W1456">
        <v>0</v>
      </c>
      <c r="X1456">
        <v>0</v>
      </c>
      <c r="Y1456">
        <v>0</v>
      </c>
      <c r="Z1456">
        <v>0</v>
      </c>
      <c r="AA1456" t="s">
        <v>1267</v>
      </c>
      <c r="AD1456">
        <f t="shared" si="188"/>
        <v>14</v>
      </c>
      <c r="AE1456">
        <f t="shared" si="189"/>
        <v>0</v>
      </c>
      <c r="AF1456">
        <f t="shared" si="190"/>
        <v>0</v>
      </c>
      <c r="AG1456" s="7">
        <f t="shared" si="191"/>
        <v>2.46</v>
      </c>
      <c r="AH1456" s="7"/>
      <c r="AI1456" s="7"/>
      <c r="AJ1456" s="7"/>
      <c r="AK1456" s="7">
        <f t="shared" si="192"/>
        <v>-2.54</v>
      </c>
      <c r="AL1456" s="7">
        <f t="shared" si="193"/>
        <v>0</v>
      </c>
      <c r="AM1456" s="7">
        <f t="shared" si="194"/>
        <v>0</v>
      </c>
    </row>
    <row r="1457" spans="1:39" x14ac:dyDescent="0.25">
      <c r="A1457" t="s">
        <v>196</v>
      </c>
      <c r="B1457" t="s">
        <v>197</v>
      </c>
      <c r="C1457" s="6">
        <v>40225</v>
      </c>
      <c r="D1457">
        <v>2</v>
      </c>
      <c r="E1457">
        <v>3</v>
      </c>
      <c r="F1457">
        <v>1.4</v>
      </c>
      <c r="G1457">
        <v>1</v>
      </c>
      <c r="H1457">
        <v>1</v>
      </c>
      <c r="I1457">
        <v>1</v>
      </c>
      <c r="J1457">
        <v>15</v>
      </c>
      <c r="K1457">
        <v>2087</v>
      </c>
      <c r="L1457">
        <v>31</v>
      </c>
      <c r="M1457">
        <v>0</v>
      </c>
      <c r="N1457">
        <v>14.35</v>
      </c>
      <c r="O1457">
        <v>0.84</v>
      </c>
      <c r="P1457">
        <v>9</v>
      </c>
      <c r="Q1457">
        <v>757</v>
      </c>
      <c r="R1457">
        <v>17</v>
      </c>
      <c r="S1457">
        <v>2000</v>
      </c>
      <c r="T1457">
        <v>7.97</v>
      </c>
      <c r="U1457">
        <v>0.71</v>
      </c>
      <c r="V1457">
        <v>9</v>
      </c>
      <c r="W1457">
        <v>406</v>
      </c>
      <c r="X1457">
        <v>8</v>
      </c>
      <c r="Y1457">
        <v>750</v>
      </c>
      <c r="Z1457">
        <v>4.45</v>
      </c>
      <c r="AB1457" t="s">
        <v>157</v>
      </c>
      <c r="AD1457">
        <f t="shared" si="188"/>
        <v>33</v>
      </c>
      <c r="AE1457">
        <f t="shared" si="189"/>
        <v>18</v>
      </c>
      <c r="AF1457">
        <f t="shared" si="190"/>
        <v>9</v>
      </c>
      <c r="AG1457" s="7">
        <f t="shared" si="191"/>
        <v>19.079496845722812</v>
      </c>
      <c r="AH1457" s="7"/>
      <c r="AI1457" s="7"/>
      <c r="AJ1457" s="7"/>
      <c r="AK1457" s="7">
        <f t="shared" si="192"/>
        <v>4.7294968457228119</v>
      </c>
      <c r="AL1457" s="7">
        <f t="shared" si="193"/>
        <v>-7.97</v>
      </c>
      <c r="AM1457" s="7">
        <f t="shared" si="194"/>
        <v>-4.45</v>
      </c>
    </row>
    <row r="1458" spans="1:39" x14ac:dyDescent="0.25">
      <c r="A1458" t="s">
        <v>196</v>
      </c>
      <c r="B1458" t="s">
        <v>197</v>
      </c>
      <c r="C1458" s="6">
        <v>40226</v>
      </c>
      <c r="D1458">
        <v>2</v>
      </c>
      <c r="E1458">
        <v>3</v>
      </c>
      <c r="F1458">
        <v>1.4</v>
      </c>
      <c r="G1458">
        <v>1</v>
      </c>
      <c r="H1458">
        <v>1</v>
      </c>
      <c r="I1458">
        <v>1</v>
      </c>
      <c r="J1458">
        <v>16</v>
      </c>
      <c r="K1458">
        <v>2354</v>
      </c>
      <c r="L1458">
        <v>32</v>
      </c>
      <c r="M1458">
        <v>0</v>
      </c>
      <c r="N1458">
        <v>14.7</v>
      </c>
      <c r="O1458">
        <v>0.84</v>
      </c>
      <c r="P1458">
        <v>10</v>
      </c>
      <c r="Q1458">
        <v>846</v>
      </c>
      <c r="R1458">
        <v>17</v>
      </c>
      <c r="S1458">
        <v>2000</v>
      </c>
      <c r="T1458">
        <v>7.97</v>
      </c>
      <c r="U1458">
        <v>0.71</v>
      </c>
      <c r="V1458">
        <v>7</v>
      </c>
      <c r="W1458">
        <v>366</v>
      </c>
      <c r="X1458">
        <v>7</v>
      </c>
      <c r="Y1458">
        <v>750</v>
      </c>
      <c r="Z1458">
        <v>4.2</v>
      </c>
      <c r="AB1458" t="s">
        <v>198</v>
      </c>
      <c r="AD1458">
        <f t="shared" si="188"/>
        <v>33</v>
      </c>
      <c r="AE1458">
        <f t="shared" si="189"/>
        <v>17</v>
      </c>
      <c r="AF1458">
        <f t="shared" si="190"/>
        <v>7</v>
      </c>
      <c r="AG1458" s="7">
        <f t="shared" si="191"/>
        <v>20.254442537065884</v>
      </c>
      <c r="AH1458" s="7"/>
      <c r="AI1458" s="7"/>
      <c r="AJ1458" s="7"/>
      <c r="AK1458" s="7">
        <f t="shared" si="192"/>
        <v>5.554442537065885</v>
      </c>
      <c r="AL1458" s="7">
        <f t="shared" si="193"/>
        <v>-7.97</v>
      </c>
      <c r="AM1458" s="7">
        <f t="shared" si="194"/>
        <v>-4.2</v>
      </c>
    </row>
    <row r="1459" spans="1:39" x14ac:dyDescent="0.25">
      <c r="A1459" t="s">
        <v>196</v>
      </c>
      <c r="B1459" t="s">
        <v>197</v>
      </c>
      <c r="C1459" s="6">
        <v>40227</v>
      </c>
      <c r="D1459">
        <v>2</v>
      </c>
      <c r="E1459">
        <v>3</v>
      </c>
      <c r="F1459">
        <v>1.4</v>
      </c>
      <c r="G1459">
        <v>1</v>
      </c>
      <c r="H1459">
        <v>1</v>
      </c>
      <c r="I1459">
        <v>1</v>
      </c>
      <c r="J1459">
        <v>17</v>
      </c>
      <c r="K1459">
        <v>2620</v>
      </c>
      <c r="L1459">
        <v>30</v>
      </c>
      <c r="M1459">
        <v>0</v>
      </c>
      <c r="N1459">
        <v>14</v>
      </c>
      <c r="O1459">
        <v>0.84</v>
      </c>
      <c r="P1459">
        <v>8</v>
      </c>
      <c r="Q1459">
        <v>759</v>
      </c>
      <c r="R1459">
        <v>13</v>
      </c>
      <c r="S1459">
        <v>2000</v>
      </c>
      <c r="T1459">
        <v>6.79</v>
      </c>
      <c r="U1459">
        <v>0.71</v>
      </c>
      <c r="V1459">
        <v>6</v>
      </c>
      <c r="W1459">
        <v>374</v>
      </c>
      <c r="X1459">
        <v>5</v>
      </c>
      <c r="Y1459">
        <v>750</v>
      </c>
      <c r="Z1459">
        <v>3.71</v>
      </c>
      <c r="AB1459" t="s">
        <v>103</v>
      </c>
      <c r="AD1459">
        <f t="shared" si="188"/>
        <v>31</v>
      </c>
      <c r="AE1459">
        <f t="shared" si="189"/>
        <v>14</v>
      </c>
      <c r="AF1459">
        <f t="shared" si="190"/>
        <v>6</v>
      </c>
      <c r="AG1459" s="7">
        <f t="shared" si="191"/>
        <v>20.901907309244887</v>
      </c>
      <c r="AH1459" s="7"/>
      <c r="AI1459" s="7"/>
      <c r="AJ1459" s="7"/>
      <c r="AK1459" s="7">
        <f t="shared" si="192"/>
        <v>6.901907309244887</v>
      </c>
      <c r="AL1459" s="7">
        <f t="shared" si="193"/>
        <v>-6.79</v>
      </c>
      <c r="AM1459" s="7">
        <f t="shared" si="194"/>
        <v>-3.71</v>
      </c>
    </row>
    <row r="1460" spans="1:39" x14ac:dyDescent="0.25">
      <c r="A1460" t="s">
        <v>196</v>
      </c>
      <c r="B1460" t="s">
        <v>197</v>
      </c>
      <c r="C1460" s="6">
        <v>40228</v>
      </c>
      <c r="D1460">
        <v>2</v>
      </c>
      <c r="E1460">
        <v>3</v>
      </c>
      <c r="F1460">
        <v>1.4</v>
      </c>
      <c r="G1460">
        <v>1</v>
      </c>
      <c r="H1460">
        <v>1</v>
      </c>
      <c r="I1460">
        <v>1</v>
      </c>
      <c r="J1460">
        <v>20</v>
      </c>
      <c r="K1460">
        <v>2795</v>
      </c>
      <c r="L1460">
        <v>36</v>
      </c>
      <c r="M1460">
        <v>0</v>
      </c>
      <c r="N1460">
        <v>16.100000000000001</v>
      </c>
      <c r="O1460">
        <v>0.84</v>
      </c>
      <c r="P1460">
        <v>11</v>
      </c>
      <c r="Q1460">
        <v>866</v>
      </c>
      <c r="R1460">
        <v>17</v>
      </c>
      <c r="S1460">
        <v>2000</v>
      </c>
      <c r="T1460">
        <v>7.97</v>
      </c>
      <c r="U1460">
        <v>0.71</v>
      </c>
      <c r="V1460">
        <v>6</v>
      </c>
      <c r="W1460">
        <v>443</v>
      </c>
      <c r="X1460">
        <v>6</v>
      </c>
      <c r="Y1460">
        <v>750</v>
      </c>
      <c r="Z1460">
        <v>3.96</v>
      </c>
      <c r="AB1460" t="s">
        <v>161</v>
      </c>
      <c r="AD1460">
        <f t="shared" si="188"/>
        <v>37</v>
      </c>
      <c r="AE1460">
        <f t="shared" si="189"/>
        <v>17</v>
      </c>
      <c r="AF1460">
        <f t="shared" si="190"/>
        <v>6</v>
      </c>
      <c r="AG1460" s="7">
        <f t="shared" si="191"/>
        <v>22.852112550203415</v>
      </c>
      <c r="AH1460" s="7"/>
      <c r="AI1460" s="7"/>
      <c r="AJ1460" s="7"/>
      <c r="AK1460" s="7">
        <f t="shared" si="192"/>
        <v>6.7521125502034138</v>
      </c>
      <c r="AL1460" s="7">
        <f t="shared" si="193"/>
        <v>-7.97</v>
      </c>
      <c r="AM1460" s="7">
        <f t="shared" si="194"/>
        <v>-3.96</v>
      </c>
    </row>
    <row r="1461" spans="1:39" x14ac:dyDescent="0.25">
      <c r="A1461" t="s">
        <v>196</v>
      </c>
      <c r="B1461" t="s">
        <v>197</v>
      </c>
      <c r="C1461" s="6">
        <v>40229</v>
      </c>
      <c r="D1461">
        <v>2</v>
      </c>
      <c r="E1461">
        <v>3</v>
      </c>
      <c r="F1461">
        <v>1.4</v>
      </c>
      <c r="G1461">
        <v>1</v>
      </c>
      <c r="H1461">
        <v>1</v>
      </c>
      <c r="I1461">
        <v>0.84</v>
      </c>
      <c r="J1461">
        <v>7</v>
      </c>
      <c r="K1461">
        <v>689</v>
      </c>
      <c r="L1461">
        <v>16</v>
      </c>
      <c r="M1461">
        <v>2000</v>
      </c>
      <c r="N1461">
        <v>7.31</v>
      </c>
      <c r="O1461">
        <v>0.75</v>
      </c>
      <c r="P1461">
        <v>7</v>
      </c>
      <c r="Q1461">
        <v>494</v>
      </c>
      <c r="R1461">
        <v>9</v>
      </c>
      <c r="S1461">
        <v>1000</v>
      </c>
      <c r="T1461">
        <v>4.96</v>
      </c>
      <c r="U1461">
        <v>0.65</v>
      </c>
      <c r="V1461">
        <v>3</v>
      </c>
      <c r="W1461">
        <v>245</v>
      </c>
      <c r="X1461">
        <v>3</v>
      </c>
      <c r="Y1461">
        <v>500</v>
      </c>
      <c r="Z1461">
        <v>2.96</v>
      </c>
      <c r="AB1461" t="s">
        <v>199</v>
      </c>
      <c r="AD1461">
        <f t="shared" si="188"/>
        <v>17</v>
      </c>
      <c r="AE1461">
        <f t="shared" si="189"/>
        <v>10</v>
      </c>
      <c r="AF1461">
        <f t="shared" si="190"/>
        <v>3</v>
      </c>
      <c r="AG1461" s="7">
        <f t="shared" si="191"/>
        <v>8.113967086101443</v>
      </c>
      <c r="AH1461" s="7"/>
      <c r="AI1461" s="7"/>
      <c r="AJ1461" s="7"/>
      <c r="AK1461" s="7">
        <f t="shared" si="192"/>
        <v>0.80396708610144341</v>
      </c>
      <c r="AL1461" s="7">
        <f t="shared" si="193"/>
        <v>-4.96</v>
      </c>
      <c r="AM1461" s="7">
        <f t="shared" si="194"/>
        <v>-2.96</v>
      </c>
    </row>
    <row r="1462" spans="1:39" x14ac:dyDescent="0.25">
      <c r="A1462" t="s">
        <v>196</v>
      </c>
      <c r="B1462" t="s">
        <v>197</v>
      </c>
      <c r="C1462" s="6">
        <v>40229</v>
      </c>
      <c r="D1462">
        <v>2</v>
      </c>
      <c r="E1462">
        <v>2</v>
      </c>
      <c r="F1462">
        <v>1.4</v>
      </c>
      <c r="G1462">
        <v>1</v>
      </c>
      <c r="H1462">
        <v>1</v>
      </c>
      <c r="I1462">
        <v>1</v>
      </c>
      <c r="J1462">
        <v>14</v>
      </c>
      <c r="K1462">
        <v>4079</v>
      </c>
      <c r="L1462">
        <v>36</v>
      </c>
      <c r="M1462">
        <v>0</v>
      </c>
      <c r="N1462">
        <v>16.100000000000001</v>
      </c>
      <c r="O1462">
        <v>0.9</v>
      </c>
      <c r="P1462">
        <v>7</v>
      </c>
      <c r="Q1462">
        <v>1616</v>
      </c>
      <c r="R1462">
        <v>6</v>
      </c>
      <c r="S1462">
        <v>3000</v>
      </c>
      <c r="T1462">
        <v>5.04</v>
      </c>
      <c r="U1462">
        <v>0</v>
      </c>
      <c r="V1462">
        <v>0</v>
      </c>
      <c r="W1462">
        <v>0</v>
      </c>
      <c r="X1462">
        <v>0</v>
      </c>
      <c r="Y1462">
        <v>0</v>
      </c>
      <c r="Z1462">
        <v>0</v>
      </c>
      <c r="AB1462" t="s">
        <v>905</v>
      </c>
      <c r="AD1462">
        <f t="shared" si="188"/>
        <v>21</v>
      </c>
      <c r="AE1462">
        <f t="shared" si="189"/>
        <v>7</v>
      </c>
      <c r="AF1462">
        <f t="shared" si="190"/>
        <v>0</v>
      </c>
      <c r="AG1462" s="7">
        <f t="shared" si="191"/>
        <v>22.906079075254084</v>
      </c>
      <c r="AH1462" s="7"/>
      <c r="AI1462" s="7"/>
      <c r="AJ1462" s="7"/>
      <c r="AK1462" s="7">
        <f t="shared" si="192"/>
        <v>6.8060790752540825</v>
      </c>
      <c r="AL1462" s="7">
        <f t="shared" si="193"/>
        <v>-5.04</v>
      </c>
      <c r="AM1462" s="7">
        <f t="shared" si="194"/>
        <v>0</v>
      </c>
    </row>
    <row r="1463" spans="1:39" x14ac:dyDescent="0.25">
      <c r="A1463" t="s">
        <v>196</v>
      </c>
      <c r="B1463" t="s">
        <v>197</v>
      </c>
      <c r="C1463" s="6">
        <v>40230</v>
      </c>
      <c r="D1463">
        <v>2</v>
      </c>
      <c r="E1463">
        <v>3</v>
      </c>
      <c r="F1463">
        <v>1.4</v>
      </c>
      <c r="G1463">
        <v>1</v>
      </c>
      <c r="H1463">
        <v>1</v>
      </c>
      <c r="I1463">
        <v>1</v>
      </c>
      <c r="J1463">
        <v>6</v>
      </c>
      <c r="K1463">
        <v>2941</v>
      </c>
      <c r="L1463">
        <v>9</v>
      </c>
      <c r="M1463">
        <v>0</v>
      </c>
      <c r="N1463">
        <v>6.65</v>
      </c>
      <c r="O1463">
        <v>0.84</v>
      </c>
      <c r="P1463">
        <v>1</v>
      </c>
      <c r="Q1463">
        <v>685</v>
      </c>
      <c r="R1463">
        <v>5</v>
      </c>
      <c r="S1463">
        <v>2000</v>
      </c>
      <c r="T1463">
        <v>4.43</v>
      </c>
      <c r="U1463">
        <v>0.71</v>
      </c>
      <c r="V1463">
        <v>2</v>
      </c>
      <c r="W1463">
        <v>265</v>
      </c>
      <c r="X1463">
        <v>2</v>
      </c>
      <c r="Y1463">
        <v>750</v>
      </c>
      <c r="Z1463">
        <v>0</v>
      </c>
      <c r="AB1463" t="s">
        <v>200</v>
      </c>
      <c r="AD1463">
        <f t="shared" si="188"/>
        <v>9</v>
      </c>
      <c r="AE1463">
        <f t="shared" si="189"/>
        <v>3</v>
      </c>
      <c r="AF1463">
        <f t="shared" si="190"/>
        <v>2</v>
      </c>
      <c r="AG1463" s="7">
        <f t="shared" si="191"/>
        <v>17.157458140071014</v>
      </c>
      <c r="AH1463" s="7"/>
      <c r="AI1463" s="7"/>
      <c r="AJ1463" s="7"/>
      <c r="AK1463" s="7">
        <f t="shared" si="192"/>
        <v>10.507458140071014</v>
      </c>
      <c r="AL1463" s="7">
        <f t="shared" si="193"/>
        <v>-4.43</v>
      </c>
      <c r="AM1463" s="7">
        <f t="shared" si="194"/>
        <v>0</v>
      </c>
    </row>
    <row r="1464" spans="1:39" x14ac:dyDescent="0.25">
      <c r="A1464" t="s">
        <v>196</v>
      </c>
      <c r="B1464" t="s">
        <v>197</v>
      </c>
      <c r="C1464" s="6">
        <v>40230</v>
      </c>
      <c r="D1464">
        <v>2</v>
      </c>
      <c r="E1464">
        <v>3</v>
      </c>
      <c r="F1464">
        <v>1.4</v>
      </c>
      <c r="G1464">
        <v>1</v>
      </c>
      <c r="H1464">
        <v>1</v>
      </c>
      <c r="I1464">
        <v>0.84</v>
      </c>
      <c r="J1464">
        <v>8</v>
      </c>
      <c r="K1464">
        <v>670</v>
      </c>
      <c r="L1464">
        <v>43</v>
      </c>
      <c r="M1464">
        <v>2000</v>
      </c>
      <c r="N1464">
        <v>15.65</v>
      </c>
      <c r="O1464">
        <v>0.75</v>
      </c>
      <c r="P1464">
        <v>22</v>
      </c>
      <c r="Q1464">
        <v>573</v>
      </c>
      <c r="R1464">
        <v>36</v>
      </c>
      <c r="S1464">
        <v>1000</v>
      </c>
      <c r="T1464">
        <v>12.02</v>
      </c>
      <c r="U1464">
        <v>0.65</v>
      </c>
      <c r="V1464">
        <v>13</v>
      </c>
      <c r="W1464">
        <v>313</v>
      </c>
      <c r="X1464">
        <v>13</v>
      </c>
      <c r="Y1464">
        <v>500</v>
      </c>
      <c r="Z1464">
        <v>5.46</v>
      </c>
      <c r="AA1464" t="s">
        <v>693</v>
      </c>
      <c r="AD1464">
        <f t="shared" si="188"/>
        <v>43</v>
      </c>
      <c r="AE1464">
        <f t="shared" si="189"/>
        <v>35</v>
      </c>
      <c r="AF1464">
        <f t="shared" si="190"/>
        <v>13</v>
      </c>
      <c r="AG1464" s="7">
        <f t="shared" si="191"/>
        <v>10.368784408219806</v>
      </c>
      <c r="AH1464" s="7"/>
      <c r="AI1464" s="7"/>
      <c r="AJ1464" s="7"/>
      <c r="AK1464" s="7">
        <f t="shared" si="192"/>
        <v>-5.2812155917801942</v>
      </c>
      <c r="AL1464" s="7">
        <f t="shared" si="193"/>
        <v>-12.02</v>
      </c>
      <c r="AM1464" s="7">
        <f t="shared" si="194"/>
        <v>-5.46</v>
      </c>
    </row>
    <row r="1465" spans="1:39" x14ac:dyDescent="0.25">
      <c r="A1465" t="s">
        <v>196</v>
      </c>
      <c r="B1465" t="s">
        <v>197</v>
      </c>
      <c r="C1465" s="6">
        <v>40230</v>
      </c>
      <c r="D1465">
        <v>2</v>
      </c>
      <c r="E1465">
        <v>2</v>
      </c>
      <c r="F1465">
        <v>1.4</v>
      </c>
      <c r="G1465">
        <v>1</v>
      </c>
      <c r="H1465">
        <v>1</v>
      </c>
      <c r="I1465">
        <v>1</v>
      </c>
      <c r="J1465">
        <v>25</v>
      </c>
      <c r="K1465">
        <v>4562</v>
      </c>
      <c r="L1465">
        <v>78</v>
      </c>
      <c r="M1465">
        <v>0</v>
      </c>
      <c r="N1465">
        <v>27.09</v>
      </c>
      <c r="O1465">
        <v>0.9</v>
      </c>
      <c r="P1465">
        <v>10</v>
      </c>
      <c r="Q1465">
        <v>1799</v>
      </c>
      <c r="R1465">
        <v>10</v>
      </c>
      <c r="S1465">
        <v>3000</v>
      </c>
      <c r="T1465">
        <v>8.3800000000000008</v>
      </c>
      <c r="U1465">
        <v>0</v>
      </c>
      <c r="V1465">
        <v>0</v>
      </c>
      <c r="W1465">
        <v>0</v>
      </c>
      <c r="X1465">
        <v>0</v>
      </c>
      <c r="Y1465">
        <v>0</v>
      </c>
      <c r="Z1465">
        <v>0</v>
      </c>
      <c r="AA1465" t="s">
        <v>1053</v>
      </c>
      <c r="AD1465">
        <f t="shared" si="188"/>
        <v>35</v>
      </c>
      <c r="AE1465">
        <f t="shared" si="189"/>
        <v>10</v>
      </c>
      <c r="AF1465">
        <f t="shared" si="190"/>
        <v>0</v>
      </c>
      <c r="AG1465" s="7">
        <f t="shared" si="191"/>
        <v>27.776809638695948</v>
      </c>
      <c r="AH1465" s="7"/>
      <c r="AI1465" s="7"/>
      <c r="AJ1465" s="7"/>
      <c r="AK1465" s="7">
        <f t="shared" si="192"/>
        <v>0.68680963869594791</v>
      </c>
      <c r="AL1465" s="7">
        <f t="shared" si="193"/>
        <v>-8.3800000000000008</v>
      </c>
      <c r="AM1465" s="7">
        <f t="shared" si="194"/>
        <v>0</v>
      </c>
    </row>
    <row r="1466" spans="1:39" x14ac:dyDescent="0.25">
      <c r="A1466" t="s">
        <v>586</v>
      </c>
      <c r="B1466" t="s">
        <v>587</v>
      </c>
      <c r="C1466" s="6">
        <v>40477</v>
      </c>
      <c r="D1466">
        <v>2</v>
      </c>
      <c r="E1466">
        <v>3</v>
      </c>
      <c r="F1466">
        <v>1.4</v>
      </c>
      <c r="G1466">
        <v>1</v>
      </c>
      <c r="H1466">
        <v>1</v>
      </c>
      <c r="I1466">
        <v>1</v>
      </c>
      <c r="J1466">
        <v>6</v>
      </c>
      <c r="K1466">
        <v>1729</v>
      </c>
      <c r="L1466">
        <v>15</v>
      </c>
      <c r="M1466">
        <v>0</v>
      </c>
      <c r="N1466">
        <v>8.75</v>
      </c>
      <c r="O1466">
        <v>0.84</v>
      </c>
      <c r="P1466">
        <v>2</v>
      </c>
      <c r="Q1466">
        <v>576</v>
      </c>
      <c r="R1466">
        <v>9</v>
      </c>
      <c r="S1466">
        <v>2000</v>
      </c>
      <c r="T1466">
        <v>5.61</v>
      </c>
      <c r="U1466">
        <v>0.71</v>
      </c>
      <c r="V1466">
        <v>8</v>
      </c>
      <c r="W1466">
        <v>375</v>
      </c>
      <c r="X1466">
        <v>8</v>
      </c>
      <c r="Y1466">
        <v>750</v>
      </c>
      <c r="Z1466">
        <v>4.45</v>
      </c>
      <c r="AB1466" t="s">
        <v>101</v>
      </c>
      <c r="AD1466">
        <f t="shared" si="188"/>
        <v>16</v>
      </c>
      <c r="AE1466">
        <f t="shared" si="189"/>
        <v>10</v>
      </c>
      <c r="AF1466">
        <f t="shared" si="190"/>
        <v>8</v>
      </c>
      <c r="AG1466" s="7">
        <f t="shared" si="191"/>
        <v>14.389953965013799</v>
      </c>
      <c r="AH1466" s="7"/>
      <c r="AI1466" s="7"/>
      <c r="AJ1466" s="7"/>
      <c r="AK1466" s="7">
        <f t="shared" si="192"/>
        <v>5.6399539650137989</v>
      </c>
      <c r="AL1466" s="7">
        <f t="shared" si="193"/>
        <v>-5.61</v>
      </c>
      <c r="AM1466" s="7">
        <f t="shared" si="194"/>
        <v>-4.45</v>
      </c>
    </row>
    <row r="1467" spans="1:39" x14ac:dyDescent="0.25">
      <c r="A1467" t="s">
        <v>586</v>
      </c>
      <c r="B1467" t="s">
        <v>587</v>
      </c>
      <c r="C1467" s="6">
        <v>40478</v>
      </c>
      <c r="D1467">
        <v>2</v>
      </c>
      <c r="E1467">
        <v>2</v>
      </c>
      <c r="F1467">
        <v>1.4</v>
      </c>
      <c r="G1467">
        <v>1</v>
      </c>
      <c r="H1467">
        <v>1</v>
      </c>
      <c r="I1467">
        <v>1</v>
      </c>
      <c r="J1467">
        <v>12</v>
      </c>
      <c r="K1467">
        <v>2810</v>
      </c>
      <c r="L1467">
        <v>37</v>
      </c>
      <c r="M1467">
        <v>0</v>
      </c>
      <c r="N1467">
        <v>16.45</v>
      </c>
      <c r="O1467">
        <v>0.84</v>
      </c>
      <c r="P1467">
        <v>6</v>
      </c>
      <c r="Q1467">
        <v>1238</v>
      </c>
      <c r="R1467">
        <v>6</v>
      </c>
      <c r="S1467">
        <v>2000</v>
      </c>
      <c r="T1467">
        <v>5.23</v>
      </c>
      <c r="U1467">
        <v>0</v>
      </c>
      <c r="V1467">
        <v>0</v>
      </c>
      <c r="W1467">
        <v>0</v>
      </c>
      <c r="X1467">
        <v>0</v>
      </c>
      <c r="Y1467">
        <v>0</v>
      </c>
      <c r="Z1467">
        <v>0</v>
      </c>
      <c r="AB1467" t="s">
        <v>1014</v>
      </c>
      <c r="AD1467">
        <f t="shared" si="188"/>
        <v>18</v>
      </c>
      <c r="AE1467">
        <f t="shared" si="189"/>
        <v>6</v>
      </c>
      <c r="AF1467">
        <f t="shared" si="190"/>
        <v>0</v>
      </c>
      <c r="AG1467" s="7">
        <f t="shared" si="191"/>
        <v>18.763630110744003</v>
      </c>
      <c r="AH1467" s="7"/>
      <c r="AI1467" s="7"/>
      <c r="AJ1467" s="7"/>
      <c r="AK1467" s="7">
        <f t="shared" si="192"/>
        <v>2.313630110744004</v>
      </c>
      <c r="AL1467" s="7">
        <f t="shared" si="193"/>
        <v>-5.23</v>
      </c>
      <c r="AM1467" s="7">
        <f t="shared" si="194"/>
        <v>0</v>
      </c>
    </row>
    <row r="1468" spans="1:39" x14ac:dyDescent="0.25">
      <c r="A1468" t="s">
        <v>586</v>
      </c>
      <c r="B1468" t="s">
        <v>587</v>
      </c>
      <c r="C1468" s="6">
        <v>40478</v>
      </c>
      <c r="D1468">
        <v>2</v>
      </c>
      <c r="E1468">
        <v>2</v>
      </c>
      <c r="F1468">
        <v>1.4</v>
      </c>
      <c r="G1468">
        <v>1</v>
      </c>
      <c r="H1468">
        <v>1</v>
      </c>
      <c r="I1468">
        <v>0.71</v>
      </c>
      <c r="J1468">
        <v>11</v>
      </c>
      <c r="K1468">
        <v>303</v>
      </c>
      <c r="L1468">
        <v>19</v>
      </c>
      <c r="M1468">
        <v>750</v>
      </c>
      <c r="N1468">
        <v>7.17</v>
      </c>
      <c r="O1468">
        <v>0.61</v>
      </c>
      <c r="P1468">
        <v>11</v>
      </c>
      <c r="Q1468">
        <v>211</v>
      </c>
      <c r="R1468">
        <v>10</v>
      </c>
      <c r="S1468">
        <v>300</v>
      </c>
      <c r="T1468">
        <v>4.24</v>
      </c>
      <c r="U1468">
        <v>0</v>
      </c>
      <c r="V1468">
        <v>0</v>
      </c>
      <c r="W1468">
        <v>0</v>
      </c>
      <c r="X1468">
        <v>0</v>
      </c>
      <c r="Y1468">
        <v>0</v>
      </c>
      <c r="Z1468">
        <v>0</v>
      </c>
      <c r="AB1468" t="s">
        <v>1015</v>
      </c>
      <c r="AD1468">
        <f t="shared" si="188"/>
        <v>22</v>
      </c>
      <c r="AE1468">
        <f t="shared" si="189"/>
        <v>11</v>
      </c>
      <c r="AF1468">
        <f t="shared" si="190"/>
        <v>0</v>
      </c>
      <c r="AG1468" s="7">
        <f t="shared" si="191"/>
        <v>3.7294147406988283</v>
      </c>
      <c r="AH1468" s="7"/>
      <c r="AI1468" s="7"/>
      <c r="AJ1468" s="7"/>
      <c r="AK1468" s="7">
        <f t="shared" si="192"/>
        <v>-3.4405852593011717</v>
      </c>
      <c r="AL1468" s="7">
        <f t="shared" si="193"/>
        <v>-4.24</v>
      </c>
      <c r="AM1468" s="7">
        <f t="shared" si="194"/>
        <v>0</v>
      </c>
    </row>
    <row r="1469" spans="1:39" x14ac:dyDescent="0.25">
      <c r="A1469" t="s">
        <v>586</v>
      </c>
      <c r="B1469" t="s">
        <v>587</v>
      </c>
      <c r="C1469" s="6">
        <v>40479</v>
      </c>
      <c r="D1469">
        <v>2</v>
      </c>
      <c r="E1469">
        <v>3</v>
      </c>
      <c r="F1469">
        <v>1.4</v>
      </c>
      <c r="G1469">
        <v>1</v>
      </c>
      <c r="H1469">
        <v>1</v>
      </c>
      <c r="I1469">
        <v>1</v>
      </c>
      <c r="J1469">
        <v>11</v>
      </c>
      <c r="K1469">
        <v>2238</v>
      </c>
      <c r="L1469">
        <v>26</v>
      </c>
      <c r="M1469">
        <v>0</v>
      </c>
      <c r="N1469">
        <v>12.6</v>
      </c>
      <c r="O1469">
        <v>0.84</v>
      </c>
      <c r="P1469">
        <v>8</v>
      </c>
      <c r="Q1469">
        <v>874</v>
      </c>
      <c r="R1469">
        <v>16</v>
      </c>
      <c r="S1469">
        <v>2000</v>
      </c>
      <c r="T1469">
        <v>7.67</v>
      </c>
      <c r="U1469">
        <v>0.71</v>
      </c>
      <c r="V1469">
        <v>9</v>
      </c>
      <c r="W1469">
        <v>439</v>
      </c>
      <c r="X1469">
        <v>9</v>
      </c>
      <c r="Y1469">
        <v>750</v>
      </c>
      <c r="Z1469">
        <v>4.7</v>
      </c>
      <c r="AB1469" t="s">
        <v>187</v>
      </c>
      <c r="AD1469">
        <f t="shared" si="188"/>
        <v>28</v>
      </c>
      <c r="AE1469">
        <f t="shared" si="189"/>
        <v>17</v>
      </c>
      <c r="AF1469">
        <f t="shared" si="190"/>
        <v>9</v>
      </c>
      <c r="AG1469" s="7">
        <f t="shared" si="191"/>
        <v>18.77954645884838</v>
      </c>
      <c r="AH1469" s="7"/>
      <c r="AI1469" s="7"/>
      <c r="AJ1469" s="7"/>
      <c r="AK1469" s="7">
        <f t="shared" si="192"/>
        <v>6.1795464588483799</v>
      </c>
      <c r="AL1469" s="7">
        <f t="shared" si="193"/>
        <v>-7.67</v>
      </c>
      <c r="AM1469" s="7">
        <f t="shared" si="194"/>
        <v>-4.7</v>
      </c>
    </row>
    <row r="1470" spans="1:39" x14ac:dyDescent="0.25">
      <c r="A1470" t="s">
        <v>586</v>
      </c>
      <c r="B1470" t="s">
        <v>587</v>
      </c>
      <c r="C1470" s="6">
        <v>40480</v>
      </c>
      <c r="D1470">
        <v>2</v>
      </c>
      <c r="E1470">
        <v>3</v>
      </c>
      <c r="F1470">
        <v>1.4</v>
      </c>
      <c r="G1470">
        <v>1</v>
      </c>
      <c r="H1470">
        <v>1</v>
      </c>
      <c r="I1470">
        <v>1</v>
      </c>
      <c r="J1470">
        <v>13</v>
      </c>
      <c r="K1470">
        <v>2085</v>
      </c>
      <c r="L1470">
        <v>32</v>
      </c>
      <c r="M1470">
        <v>0</v>
      </c>
      <c r="N1470">
        <v>14.7</v>
      </c>
      <c r="O1470">
        <v>0.84</v>
      </c>
      <c r="P1470">
        <v>10</v>
      </c>
      <c r="Q1470">
        <v>919</v>
      </c>
      <c r="R1470">
        <v>20</v>
      </c>
      <c r="S1470">
        <v>2000</v>
      </c>
      <c r="T1470">
        <v>8.86</v>
      </c>
      <c r="U1470">
        <v>0.71</v>
      </c>
      <c r="V1470">
        <v>10</v>
      </c>
      <c r="W1470">
        <v>411</v>
      </c>
      <c r="X1470">
        <v>10</v>
      </c>
      <c r="Y1470">
        <v>750</v>
      </c>
      <c r="Z1470">
        <v>4.95</v>
      </c>
      <c r="AB1470" t="s">
        <v>186</v>
      </c>
      <c r="AD1470">
        <f t="shared" si="188"/>
        <v>33</v>
      </c>
      <c r="AE1470">
        <f t="shared" si="189"/>
        <v>20</v>
      </c>
      <c r="AF1470">
        <f t="shared" si="190"/>
        <v>10</v>
      </c>
      <c r="AG1470" s="7">
        <f t="shared" si="191"/>
        <v>19.070258481436003</v>
      </c>
      <c r="AH1470" s="7"/>
      <c r="AI1470" s="7"/>
      <c r="AJ1470" s="7"/>
      <c r="AK1470" s="7">
        <f t="shared" si="192"/>
        <v>4.3702584814360037</v>
      </c>
      <c r="AL1470" s="7">
        <f t="shared" si="193"/>
        <v>-8.86</v>
      </c>
      <c r="AM1470" s="7">
        <f t="shared" si="194"/>
        <v>-4.95</v>
      </c>
    </row>
    <row r="1471" spans="1:39" x14ac:dyDescent="0.25">
      <c r="A1471" t="s">
        <v>586</v>
      </c>
      <c r="B1471" t="s">
        <v>845</v>
      </c>
      <c r="C1471" s="6">
        <v>40482</v>
      </c>
      <c r="D1471">
        <v>2</v>
      </c>
      <c r="E1471">
        <v>3</v>
      </c>
      <c r="F1471">
        <v>1.4</v>
      </c>
      <c r="G1471">
        <v>1</v>
      </c>
      <c r="H1471">
        <v>1</v>
      </c>
      <c r="I1471">
        <v>0.84</v>
      </c>
      <c r="J1471">
        <v>4</v>
      </c>
      <c r="K1471">
        <v>647</v>
      </c>
      <c r="L1471">
        <v>20</v>
      </c>
      <c r="M1471">
        <v>2000</v>
      </c>
      <c r="N1471">
        <v>8.86</v>
      </c>
      <c r="O1471">
        <v>0.75</v>
      </c>
      <c r="P1471">
        <v>10</v>
      </c>
      <c r="Q1471">
        <v>535</v>
      </c>
      <c r="R1471">
        <v>16</v>
      </c>
      <c r="S1471">
        <v>1000</v>
      </c>
      <c r="T1471">
        <v>6.79</v>
      </c>
      <c r="U1471">
        <v>0.65</v>
      </c>
      <c r="V1471">
        <v>6</v>
      </c>
      <c r="W1471">
        <v>305</v>
      </c>
      <c r="X1471">
        <v>7</v>
      </c>
      <c r="Y1471">
        <v>500</v>
      </c>
      <c r="Z1471">
        <v>3.87</v>
      </c>
      <c r="AA1471" t="s">
        <v>754</v>
      </c>
      <c r="AD1471">
        <f t="shared" si="188"/>
        <v>20</v>
      </c>
      <c r="AE1471">
        <f t="shared" si="189"/>
        <v>16</v>
      </c>
      <c r="AF1471">
        <f t="shared" si="190"/>
        <v>6</v>
      </c>
      <c r="AG1471" s="7">
        <f t="shared" si="191"/>
        <v>7.9972371842305146</v>
      </c>
      <c r="AH1471" s="7"/>
      <c r="AI1471" s="7"/>
      <c r="AJ1471" s="7"/>
      <c r="AK1471" s="7">
        <f t="shared" si="192"/>
        <v>-0.86276281576948488</v>
      </c>
      <c r="AL1471" s="7">
        <f t="shared" si="193"/>
        <v>-6.79</v>
      </c>
      <c r="AM1471" s="7">
        <f t="shared" si="194"/>
        <v>-3.87</v>
      </c>
    </row>
    <row r="1472" spans="1:39" x14ac:dyDescent="0.25">
      <c r="A1472" t="s">
        <v>586</v>
      </c>
      <c r="B1472" t="s">
        <v>845</v>
      </c>
      <c r="C1472" s="6">
        <v>40482</v>
      </c>
      <c r="D1472">
        <v>2</v>
      </c>
      <c r="E1472">
        <v>2</v>
      </c>
      <c r="F1472">
        <v>1.4</v>
      </c>
      <c r="G1472">
        <v>1</v>
      </c>
      <c r="H1472">
        <v>1</v>
      </c>
      <c r="I1472">
        <v>1</v>
      </c>
      <c r="J1472">
        <v>10</v>
      </c>
      <c r="K1472">
        <v>4542</v>
      </c>
      <c r="L1472">
        <v>47</v>
      </c>
      <c r="M1472">
        <v>0</v>
      </c>
      <c r="N1472">
        <v>19.95</v>
      </c>
      <c r="O1472">
        <v>0.97</v>
      </c>
      <c r="P1472">
        <v>17</v>
      </c>
      <c r="Q1472">
        <v>2863</v>
      </c>
      <c r="R1472">
        <v>18</v>
      </c>
      <c r="S1472">
        <v>5000</v>
      </c>
      <c r="T1472">
        <v>9.52</v>
      </c>
      <c r="U1472">
        <v>0</v>
      </c>
      <c r="V1472">
        <v>0</v>
      </c>
      <c r="W1472">
        <v>0</v>
      </c>
      <c r="X1472">
        <v>0</v>
      </c>
      <c r="Y1472">
        <v>0</v>
      </c>
      <c r="Z1472">
        <v>0</v>
      </c>
      <c r="AA1472" t="s">
        <v>1098</v>
      </c>
      <c r="AD1472">
        <f t="shared" si="188"/>
        <v>27</v>
      </c>
      <c r="AE1472">
        <f t="shared" si="189"/>
        <v>17</v>
      </c>
      <c r="AF1472">
        <f t="shared" si="190"/>
        <v>0</v>
      </c>
      <c r="AG1472" s="7">
        <f t="shared" si="191"/>
        <v>25.573049748035181</v>
      </c>
      <c r="AH1472" s="7"/>
      <c r="AI1472" s="7"/>
      <c r="AJ1472" s="7"/>
      <c r="AK1472" s="7">
        <f t="shared" si="192"/>
        <v>5.6230497480351822</v>
      </c>
      <c r="AL1472" s="7">
        <f t="shared" si="193"/>
        <v>-9.52</v>
      </c>
      <c r="AM1472" s="7">
        <f t="shared" si="194"/>
        <v>0</v>
      </c>
    </row>
    <row r="1473" spans="1:39" x14ac:dyDescent="0.25">
      <c r="A1473" t="s">
        <v>586</v>
      </c>
      <c r="B1473" t="s">
        <v>588</v>
      </c>
      <c r="C1473" s="6">
        <v>40481</v>
      </c>
      <c r="D1473">
        <v>2</v>
      </c>
      <c r="E1473">
        <v>3</v>
      </c>
      <c r="F1473">
        <v>1.4</v>
      </c>
      <c r="G1473">
        <v>1</v>
      </c>
      <c r="H1473">
        <v>1</v>
      </c>
      <c r="I1473">
        <v>1</v>
      </c>
      <c r="J1473">
        <v>10</v>
      </c>
      <c r="K1473">
        <v>2093</v>
      </c>
      <c r="L1473">
        <v>23</v>
      </c>
      <c r="M1473">
        <v>0</v>
      </c>
      <c r="N1473">
        <v>11.55</v>
      </c>
      <c r="O1473">
        <v>0.84</v>
      </c>
      <c r="P1473">
        <v>7</v>
      </c>
      <c r="Q1473">
        <v>890</v>
      </c>
      <c r="R1473">
        <v>14</v>
      </c>
      <c r="S1473">
        <v>2000</v>
      </c>
      <c r="T1473">
        <v>7.08</v>
      </c>
      <c r="U1473">
        <v>0.71</v>
      </c>
      <c r="V1473">
        <v>8</v>
      </c>
      <c r="W1473">
        <v>307</v>
      </c>
      <c r="X1473">
        <v>7</v>
      </c>
      <c r="Y1473">
        <v>750</v>
      </c>
      <c r="Z1473">
        <v>4.2</v>
      </c>
      <c r="AB1473" t="s">
        <v>193</v>
      </c>
      <c r="AD1473">
        <f t="shared" si="188"/>
        <v>25</v>
      </c>
      <c r="AE1473">
        <f t="shared" si="189"/>
        <v>15</v>
      </c>
      <c r="AF1473">
        <f t="shared" si="190"/>
        <v>8</v>
      </c>
      <c r="AG1473" s="7">
        <f t="shared" si="191"/>
        <v>17.59373092751067</v>
      </c>
      <c r="AH1473" s="7"/>
      <c r="AI1473" s="7"/>
      <c r="AJ1473" s="7"/>
      <c r="AK1473" s="7">
        <f t="shared" si="192"/>
        <v>6.0437309275106692</v>
      </c>
      <c r="AL1473" s="7">
        <f t="shared" si="193"/>
        <v>-7.08</v>
      </c>
      <c r="AM1473" s="7">
        <f t="shared" si="194"/>
        <v>-4.2</v>
      </c>
    </row>
    <row r="1474" spans="1:39" x14ac:dyDescent="0.25">
      <c r="A1474" t="s">
        <v>586</v>
      </c>
      <c r="B1474" t="s">
        <v>588</v>
      </c>
      <c r="C1474" s="6">
        <v>40482</v>
      </c>
      <c r="D1474">
        <v>2</v>
      </c>
      <c r="E1474">
        <v>3</v>
      </c>
      <c r="F1474">
        <v>1.4</v>
      </c>
      <c r="G1474">
        <v>1</v>
      </c>
      <c r="H1474">
        <v>1</v>
      </c>
      <c r="I1474">
        <v>1</v>
      </c>
      <c r="J1474">
        <v>3</v>
      </c>
      <c r="K1474">
        <v>2792</v>
      </c>
      <c r="L1474">
        <v>6</v>
      </c>
      <c r="M1474">
        <v>0</v>
      </c>
      <c r="N1474">
        <v>5.6</v>
      </c>
      <c r="O1474">
        <v>0.84</v>
      </c>
      <c r="P1474">
        <v>1</v>
      </c>
      <c r="Q1474">
        <v>687</v>
      </c>
      <c r="R1474">
        <v>4</v>
      </c>
      <c r="S1474">
        <v>2000</v>
      </c>
      <c r="T1474">
        <v>4.13</v>
      </c>
      <c r="U1474">
        <v>0.71</v>
      </c>
      <c r="V1474">
        <v>2</v>
      </c>
      <c r="W1474">
        <v>258</v>
      </c>
      <c r="X1474">
        <v>3</v>
      </c>
      <c r="Y1474">
        <v>750</v>
      </c>
      <c r="Z1474">
        <v>3.21</v>
      </c>
      <c r="AB1474" t="s">
        <v>349</v>
      </c>
      <c r="AD1474">
        <f t="shared" ref="AD1474:AD1513" si="195">(J1474+P1474+V1474)</f>
        <v>6</v>
      </c>
      <c r="AE1474">
        <f t="shared" ref="AE1474:AE1513" si="196">(+P1474+V1474)</f>
        <v>3</v>
      </c>
      <c r="AF1474">
        <f t="shared" ref="AF1474:AF1513" si="197">+V1474</f>
        <v>2</v>
      </c>
      <c r="AG1474" s="7">
        <f t="shared" ref="AG1474:AG1513" si="198">(MAX($AN$7,(((LOG10(K1474)^$AN$2))+(K1474/$AN$3)+$AN$4))*(1+((AD1474-32)/100)))+((AD1474&gt;48)*(AD1474-48)*0.1)</f>
        <v>16.097247505381052</v>
      </c>
      <c r="AH1474" s="7"/>
      <c r="AI1474" s="7"/>
      <c r="AJ1474" s="7"/>
      <c r="AK1474" s="7">
        <f t="shared" ref="AK1474:AK1513" si="199">+AG1474-N1474</f>
        <v>10.497247505381052</v>
      </c>
      <c r="AL1474" s="7">
        <f t="shared" ref="AL1474:AL1513" si="200">+AH1474-T1474</f>
        <v>-4.13</v>
      </c>
      <c r="AM1474" s="7">
        <f t="shared" ref="AM1474:AM1513" si="201">+AI1474-Z1474</f>
        <v>-3.21</v>
      </c>
    </row>
    <row r="1475" spans="1:39" x14ac:dyDescent="0.25">
      <c r="A1475" t="s">
        <v>606</v>
      </c>
      <c r="B1475" t="s">
        <v>851</v>
      </c>
      <c r="C1475" s="6">
        <v>40496</v>
      </c>
      <c r="D1475">
        <v>2</v>
      </c>
      <c r="E1475">
        <v>3</v>
      </c>
      <c r="F1475">
        <v>1.4</v>
      </c>
      <c r="G1475">
        <v>1</v>
      </c>
      <c r="H1475">
        <v>1</v>
      </c>
      <c r="I1475">
        <v>0.9</v>
      </c>
      <c r="J1475">
        <v>5</v>
      </c>
      <c r="K1475">
        <v>829</v>
      </c>
      <c r="L1475">
        <v>44</v>
      </c>
      <c r="M1475">
        <v>3000</v>
      </c>
      <c r="N1475">
        <v>17.010000000000002</v>
      </c>
      <c r="O1475">
        <v>0.8</v>
      </c>
      <c r="P1475">
        <v>19</v>
      </c>
      <c r="Q1475">
        <v>702</v>
      </c>
      <c r="R1475">
        <v>39</v>
      </c>
      <c r="S1475">
        <v>1500</v>
      </c>
      <c r="T1475">
        <v>13.78</v>
      </c>
      <c r="U1475">
        <v>0.71</v>
      </c>
      <c r="V1475">
        <v>20</v>
      </c>
      <c r="W1475">
        <v>349</v>
      </c>
      <c r="X1475">
        <v>20</v>
      </c>
      <c r="Y1475">
        <v>750</v>
      </c>
      <c r="Z1475">
        <v>7.42</v>
      </c>
      <c r="AA1475" t="s">
        <v>715</v>
      </c>
      <c r="AD1475">
        <f t="shared" si="195"/>
        <v>44</v>
      </c>
      <c r="AE1475">
        <f t="shared" si="196"/>
        <v>39</v>
      </c>
      <c r="AF1475">
        <f t="shared" si="197"/>
        <v>20</v>
      </c>
      <c r="AG1475" s="7">
        <f t="shared" si="198"/>
        <v>12.249599615047089</v>
      </c>
      <c r="AH1475" s="7"/>
      <c r="AI1475" s="7"/>
      <c r="AJ1475" s="7"/>
      <c r="AK1475" s="7">
        <f t="shared" si="199"/>
        <v>-4.7604003849529128</v>
      </c>
      <c r="AL1475" s="7">
        <f t="shared" si="200"/>
        <v>-13.78</v>
      </c>
      <c r="AM1475" s="7">
        <f t="shared" si="201"/>
        <v>-7.42</v>
      </c>
    </row>
    <row r="1476" spans="1:39" x14ac:dyDescent="0.25">
      <c r="A1476" t="s">
        <v>606</v>
      </c>
      <c r="B1476" t="s">
        <v>851</v>
      </c>
      <c r="C1476" s="6">
        <v>40496</v>
      </c>
      <c r="D1476">
        <v>2</v>
      </c>
      <c r="E1476">
        <v>2</v>
      </c>
      <c r="F1476">
        <v>1.4</v>
      </c>
      <c r="G1476">
        <v>1</v>
      </c>
      <c r="H1476">
        <v>1</v>
      </c>
      <c r="I1476">
        <v>1</v>
      </c>
      <c r="J1476">
        <v>12</v>
      </c>
      <c r="K1476">
        <v>5996</v>
      </c>
      <c r="L1476">
        <v>64</v>
      </c>
      <c r="M1476">
        <v>0</v>
      </c>
      <c r="N1476">
        <v>25.29</v>
      </c>
      <c r="O1476">
        <v>0.97</v>
      </c>
      <c r="P1476">
        <v>8</v>
      </c>
      <c r="Q1476">
        <v>3063</v>
      </c>
      <c r="R1476">
        <v>9</v>
      </c>
      <c r="S1476">
        <v>5000</v>
      </c>
      <c r="T1476">
        <v>17.86</v>
      </c>
      <c r="U1476">
        <v>0</v>
      </c>
      <c r="V1476">
        <v>0</v>
      </c>
      <c r="W1476">
        <v>0</v>
      </c>
      <c r="X1476">
        <v>0</v>
      </c>
      <c r="Y1476">
        <v>0</v>
      </c>
      <c r="Z1476">
        <v>0</v>
      </c>
      <c r="AA1476" t="s">
        <v>1060</v>
      </c>
      <c r="AD1476">
        <f t="shared" si="195"/>
        <v>20</v>
      </c>
      <c r="AE1476">
        <f t="shared" si="196"/>
        <v>8</v>
      </c>
      <c r="AF1476">
        <f t="shared" si="197"/>
        <v>0</v>
      </c>
      <c r="AG1476" s="7">
        <f t="shared" si="198"/>
        <v>26.466062478395219</v>
      </c>
      <c r="AH1476" s="7"/>
      <c r="AI1476" s="7"/>
      <c r="AJ1476" s="7"/>
      <c r="AK1476" s="7">
        <f t="shared" si="199"/>
        <v>1.1760624783952203</v>
      </c>
      <c r="AL1476" s="7">
        <f t="shared" si="200"/>
        <v>-17.86</v>
      </c>
      <c r="AM1476" s="7">
        <f t="shared" si="201"/>
        <v>0</v>
      </c>
    </row>
    <row r="1477" spans="1:39" x14ac:dyDescent="0.25">
      <c r="A1477" t="s">
        <v>591</v>
      </c>
      <c r="B1477" t="s">
        <v>592</v>
      </c>
      <c r="C1477" s="6">
        <v>40492</v>
      </c>
      <c r="D1477">
        <v>2</v>
      </c>
      <c r="E1477">
        <v>3</v>
      </c>
      <c r="F1477">
        <v>1.4</v>
      </c>
      <c r="G1477">
        <v>1</v>
      </c>
      <c r="H1477">
        <v>1</v>
      </c>
      <c r="I1477">
        <v>1</v>
      </c>
      <c r="J1477">
        <v>5</v>
      </c>
      <c r="K1477">
        <v>2584</v>
      </c>
      <c r="L1477">
        <v>22</v>
      </c>
      <c r="M1477">
        <v>0</v>
      </c>
      <c r="N1477">
        <v>11.2</v>
      </c>
      <c r="O1477">
        <v>0.9</v>
      </c>
      <c r="P1477">
        <v>7</v>
      </c>
      <c r="Q1477">
        <v>1348</v>
      </c>
      <c r="R1477">
        <v>10</v>
      </c>
      <c r="S1477">
        <v>3000</v>
      </c>
      <c r="T1477">
        <v>6.3</v>
      </c>
      <c r="U1477">
        <v>0.71</v>
      </c>
      <c r="V1477">
        <v>3</v>
      </c>
      <c r="W1477">
        <v>434</v>
      </c>
      <c r="X1477">
        <v>3</v>
      </c>
      <c r="Y1477">
        <v>750</v>
      </c>
      <c r="Z1477">
        <v>3.21</v>
      </c>
      <c r="AB1477" t="s">
        <v>291</v>
      </c>
      <c r="AD1477">
        <f t="shared" si="195"/>
        <v>15</v>
      </c>
      <c r="AE1477">
        <f t="shared" si="196"/>
        <v>10</v>
      </c>
      <c r="AF1477">
        <f t="shared" si="197"/>
        <v>3</v>
      </c>
      <c r="AG1477" s="7">
        <f t="shared" si="198"/>
        <v>17.409130780703013</v>
      </c>
      <c r="AH1477" s="7"/>
      <c r="AI1477" s="7"/>
      <c r="AJ1477" s="7"/>
      <c r="AK1477" s="7">
        <f t="shared" si="199"/>
        <v>6.2091307807030134</v>
      </c>
      <c r="AL1477" s="7">
        <f t="shared" si="200"/>
        <v>-6.3</v>
      </c>
      <c r="AM1477" s="7">
        <f t="shared" si="201"/>
        <v>-3.21</v>
      </c>
    </row>
    <row r="1478" spans="1:39" x14ac:dyDescent="0.25">
      <c r="A1478" t="s">
        <v>591</v>
      </c>
      <c r="B1478" t="s">
        <v>592</v>
      </c>
      <c r="C1478" s="6">
        <v>40492</v>
      </c>
      <c r="D1478">
        <v>2</v>
      </c>
      <c r="E1478">
        <v>3</v>
      </c>
      <c r="F1478">
        <v>1.4</v>
      </c>
      <c r="G1478">
        <v>0.8</v>
      </c>
      <c r="H1478">
        <v>1</v>
      </c>
      <c r="I1478">
        <v>1</v>
      </c>
      <c r="J1478">
        <v>1</v>
      </c>
      <c r="K1478">
        <v>1108</v>
      </c>
      <c r="L1478">
        <v>7</v>
      </c>
      <c r="M1478">
        <v>0</v>
      </c>
      <c r="N1478">
        <v>4.76</v>
      </c>
      <c r="O1478">
        <v>0.9</v>
      </c>
      <c r="P1478">
        <v>3</v>
      </c>
      <c r="Q1478">
        <v>801</v>
      </c>
      <c r="R1478">
        <v>6</v>
      </c>
      <c r="S1478">
        <v>3000</v>
      </c>
      <c r="T1478">
        <v>4.03</v>
      </c>
      <c r="U1478">
        <v>0.71</v>
      </c>
      <c r="V1478">
        <v>4</v>
      </c>
      <c r="W1478">
        <v>413</v>
      </c>
      <c r="X1478">
        <v>4</v>
      </c>
      <c r="Y1478">
        <v>750</v>
      </c>
      <c r="Z1478">
        <v>2.77</v>
      </c>
      <c r="AB1478" t="s">
        <v>264</v>
      </c>
      <c r="AD1478">
        <f t="shared" si="195"/>
        <v>8</v>
      </c>
      <c r="AE1478">
        <f t="shared" si="196"/>
        <v>7</v>
      </c>
      <c r="AF1478">
        <f t="shared" si="197"/>
        <v>4</v>
      </c>
      <c r="AG1478" s="7">
        <f t="shared" si="198"/>
        <v>10.072505597096216</v>
      </c>
      <c r="AH1478" s="7"/>
      <c r="AI1478" s="7"/>
      <c r="AJ1478" s="7"/>
      <c r="AK1478" s="7">
        <f t="shared" si="199"/>
        <v>5.3125055970962158</v>
      </c>
      <c r="AL1478" s="7">
        <f t="shared" si="200"/>
        <v>-4.03</v>
      </c>
      <c r="AM1478" s="7">
        <f t="shared" si="201"/>
        <v>-2.77</v>
      </c>
    </row>
    <row r="1479" spans="1:39" x14ac:dyDescent="0.25">
      <c r="A1479" t="s">
        <v>591</v>
      </c>
      <c r="B1479" t="s">
        <v>592</v>
      </c>
      <c r="C1479" s="6">
        <v>40493</v>
      </c>
      <c r="D1479">
        <v>2</v>
      </c>
      <c r="E1479">
        <v>3</v>
      </c>
      <c r="F1479">
        <v>1.4</v>
      </c>
      <c r="G1479">
        <v>1</v>
      </c>
      <c r="H1479">
        <v>1</v>
      </c>
      <c r="I1479">
        <v>1</v>
      </c>
      <c r="J1479">
        <v>6</v>
      </c>
      <c r="K1479">
        <v>2049</v>
      </c>
      <c r="L1479">
        <v>20</v>
      </c>
      <c r="M1479">
        <v>0</v>
      </c>
      <c r="N1479">
        <v>10.5</v>
      </c>
      <c r="O1479">
        <v>0.9</v>
      </c>
      <c r="P1479">
        <v>12</v>
      </c>
      <c r="Q1479">
        <v>1005</v>
      </c>
      <c r="R1479">
        <v>15</v>
      </c>
      <c r="S1479">
        <v>3000</v>
      </c>
      <c r="T1479">
        <v>7.88</v>
      </c>
      <c r="U1479">
        <v>0.71</v>
      </c>
      <c r="V1479">
        <v>5</v>
      </c>
      <c r="W1479">
        <v>275</v>
      </c>
      <c r="X1479">
        <v>4</v>
      </c>
      <c r="Y1479">
        <v>750</v>
      </c>
      <c r="Z1479">
        <v>3.46</v>
      </c>
      <c r="AB1479" t="s">
        <v>507</v>
      </c>
      <c r="AD1479">
        <f t="shared" si="195"/>
        <v>23</v>
      </c>
      <c r="AE1479">
        <f t="shared" si="196"/>
        <v>17</v>
      </c>
      <c r="AF1479">
        <f t="shared" si="197"/>
        <v>5</v>
      </c>
      <c r="AG1479" s="7">
        <f t="shared" si="198"/>
        <v>17.031201576291782</v>
      </c>
      <c r="AH1479" s="7"/>
      <c r="AI1479" s="7"/>
      <c r="AJ1479" s="7"/>
      <c r="AK1479" s="7">
        <f t="shared" si="199"/>
        <v>6.5312015762917817</v>
      </c>
      <c r="AL1479" s="7">
        <f t="shared" si="200"/>
        <v>-7.88</v>
      </c>
      <c r="AM1479" s="7">
        <f t="shared" si="201"/>
        <v>-3.46</v>
      </c>
    </row>
    <row r="1480" spans="1:39" x14ac:dyDescent="0.25">
      <c r="A1480" t="s">
        <v>591</v>
      </c>
      <c r="B1480" t="s">
        <v>592</v>
      </c>
      <c r="C1480" s="6">
        <v>40493</v>
      </c>
      <c r="D1480">
        <v>2</v>
      </c>
      <c r="E1480">
        <v>3</v>
      </c>
      <c r="F1480">
        <v>1.4</v>
      </c>
      <c r="G1480">
        <v>1</v>
      </c>
      <c r="H1480">
        <v>1</v>
      </c>
      <c r="I1480">
        <v>0.71</v>
      </c>
      <c r="J1480">
        <v>32</v>
      </c>
      <c r="K1480">
        <v>316</v>
      </c>
      <c r="L1480">
        <v>61</v>
      </c>
      <c r="M1480">
        <v>750</v>
      </c>
      <c r="N1480">
        <v>17.559999999999999</v>
      </c>
      <c r="O1480">
        <v>0.61</v>
      </c>
      <c r="P1480">
        <v>17</v>
      </c>
      <c r="Q1480">
        <v>200</v>
      </c>
      <c r="R1480">
        <v>29</v>
      </c>
      <c r="S1480">
        <v>300</v>
      </c>
      <c r="T1480">
        <v>8.27</v>
      </c>
      <c r="U1480">
        <v>0.56999999999999995</v>
      </c>
      <c r="V1480">
        <v>12</v>
      </c>
      <c r="W1480">
        <v>142</v>
      </c>
      <c r="X1480">
        <v>12</v>
      </c>
      <c r="Y1480">
        <v>200</v>
      </c>
      <c r="Z1480">
        <v>4.3899999999999997</v>
      </c>
      <c r="AA1480" t="s">
        <v>846</v>
      </c>
      <c r="AD1480">
        <f t="shared" si="195"/>
        <v>61</v>
      </c>
      <c r="AE1480">
        <f t="shared" si="196"/>
        <v>29</v>
      </c>
      <c r="AF1480">
        <f t="shared" si="197"/>
        <v>12</v>
      </c>
      <c r="AG1480" s="7">
        <f t="shared" si="198"/>
        <v>6.9633946704437264</v>
      </c>
      <c r="AH1480" s="7"/>
      <c r="AI1480" s="7"/>
      <c r="AJ1480" s="7"/>
      <c r="AK1480" s="7">
        <f t="shared" si="199"/>
        <v>-10.596605329556272</v>
      </c>
      <c r="AL1480" s="7">
        <f t="shared" si="200"/>
        <v>-8.27</v>
      </c>
      <c r="AM1480" s="7">
        <f t="shared" si="201"/>
        <v>-4.3899999999999997</v>
      </c>
    </row>
    <row r="1481" spans="1:39" x14ac:dyDescent="0.25">
      <c r="A1481" t="s">
        <v>591</v>
      </c>
      <c r="B1481" t="s">
        <v>592</v>
      </c>
      <c r="C1481" s="6">
        <v>40493</v>
      </c>
      <c r="D1481">
        <v>2</v>
      </c>
      <c r="E1481">
        <v>2</v>
      </c>
      <c r="F1481">
        <v>1.4</v>
      </c>
      <c r="G1481">
        <v>1</v>
      </c>
      <c r="H1481">
        <v>1</v>
      </c>
      <c r="I1481">
        <v>1</v>
      </c>
      <c r="J1481">
        <v>8</v>
      </c>
      <c r="K1481">
        <v>2871</v>
      </c>
      <c r="L1481">
        <v>87</v>
      </c>
      <c r="M1481">
        <v>0</v>
      </c>
      <c r="N1481">
        <v>28.09</v>
      </c>
      <c r="O1481">
        <v>0.9</v>
      </c>
      <c r="P1481">
        <v>18</v>
      </c>
      <c r="Q1481">
        <v>1498</v>
      </c>
      <c r="R1481">
        <v>19</v>
      </c>
      <c r="S1481">
        <v>3000</v>
      </c>
      <c r="T1481">
        <v>18.440000000000001</v>
      </c>
      <c r="U1481">
        <v>0</v>
      </c>
      <c r="V1481">
        <v>0</v>
      </c>
      <c r="W1481">
        <v>0</v>
      </c>
      <c r="X1481">
        <v>0</v>
      </c>
      <c r="Y1481">
        <v>0</v>
      </c>
      <c r="Z1481">
        <v>0</v>
      </c>
      <c r="AA1481" t="s">
        <v>1106</v>
      </c>
      <c r="AD1481">
        <f t="shared" si="195"/>
        <v>26</v>
      </c>
      <c r="AE1481">
        <f t="shared" si="196"/>
        <v>18</v>
      </c>
      <c r="AF1481">
        <f t="shared" si="197"/>
        <v>0</v>
      </c>
      <c r="AG1481" s="7">
        <f t="shared" si="198"/>
        <v>20.714272208716398</v>
      </c>
      <c r="AH1481" s="7"/>
      <c r="AI1481" s="7"/>
      <c r="AJ1481" s="7"/>
      <c r="AK1481" s="7">
        <f t="shared" si="199"/>
        <v>-7.3757277912836017</v>
      </c>
      <c r="AL1481" s="7">
        <f t="shared" si="200"/>
        <v>-18.440000000000001</v>
      </c>
      <c r="AM1481" s="7">
        <f t="shared" si="201"/>
        <v>0</v>
      </c>
    </row>
    <row r="1482" spans="1:39" x14ac:dyDescent="0.25">
      <c r="A1482" t="s">
        <v>591</v>
      </c>
      <c r="B1482" t="s">
        <v>592</v>
      </c>
      <c r="C1482" s="6">
        <v>40494</v>
      </c>
      <c r="D1482">
        <v>2</v>
      </c>
      <c r="E1482">
        <v>3</v>
      </c>
      <c r="F1482">
        <v>1.4</v>
      </c>
      <c r="G1482">
        <v>1</v>
      </c>
      <c r="H1482">
        <v>1</v>
      </c>
      <c r="I1482">
        <v>0.71</v>
      </c>
      <c r="J1482">
        <v>38</v>
      </c>
      <c r="K1482">
        <v>284</v>
      </c>
      <c r="L1482">
        <v>64</v>
      </c>
      <c r="M1482">
        <v>750</v>
      </c>
      <c r="N1482">
        <v>17.86</v>
      </c>
      <c r="O1482">
        <v>0.61</v>
      </c>
      <c r="P1482">
        <v>23</v>
      </c>
      <c r="Q1482">
        <v>149</v>
      </c>
      <c r="R1482">
        <v>28</v>
      </c>
      <c r="S1482">
        <v>300</v>
      </c>
      <c r="T1482">
        <v>8.0500000000000007</v>
      </c>
      <c r="U1482">
        <v>0.51</v>
      </c>
      <c r="V1482">
        <v>9</v>
      </c>
      <c r="W1482">
        <v>30</v>
      </c>
      <c r="X1482">
        <v>6</v>
      </c>
      <c r="Y1482">
        <v>100</v>
      </c>
      <c r="Z1482">
        <v>2.86</v>
      </c>
      <c r="AB1482" t="s">
        <v>593</v>
      </c>
      <c r="AD1482">
        <f t="shared" si="195"/>
        <v>70</v>
      </c>
      <c r="AE1482">
        <f t="shared" si="196"/>
        <v>32</v>
      </c>
      <c r="AF1482">
        <f t="shared" si="197"/>
        <v>9</v>
      </c>
      <c r="AG1482" s="7">
        <f t="shared" si="198"/>
        <v>7.4026046526475939</v>
      </c>
      <c r="AH1482" s="7"/>
      <c r="AI1482" s="7"/>
      <c r="AJ1482" s="7"/>
      <c r="AK1482" s="7">
        <f t="shared" si="199"/>
        <v>-10.457395347352406</v>
      </c>
      <c r="AL1482" s="7">
        <f t="shared" si="200"/>
        <v>-8.0500000000000007</v>
      </c>
      <c r="AM1482" s="7">
        <f t="shared" si="201"/>
        <v>-2.86</v>
      </c>
    </row>
    <row r="1483" spans="1:39" x14ac:dyDescent="0.25">
      <c r="A1483" t="s">
        <v>591</v>
      </c>
      <c r="B1483" t="s">
        <v>592</v>
      </c>
      <c r="C1483" s="6">
        <v>40494</v>
      </c>
      <c r="D1483">
        <v>2</v>
      </c>
      <c r="E1483">
        <v>2</v>
      </c>
      <c r="F1483">
        <v>1.4</v>
      </c>
      <c r="G1483">
        <v>1</v>
      </c>
      <c r="H1483">
        <v>1</v>
      </c>
      <c r="I1483">
        <v>1</v>
      </c>
      <c r="J1483">
        <v>9</v>
      </c>
      <c r="K1483">
        <v>2372</v>
      </c>
      <c r="L1483">
        <v>89</v>
      </c>
      <c r="M1483">
        <v>0</v>
      </c>
      <c r="N1483">
        <v>28.29</v>
      </c>
      <c r="O1483">
        <v>0.9</v>
      </c>
      <c r="P1483">
        <v>19</v>
      </c>
      <c r="Q1483">
        <v>1459</v>
      </c>
      <c r="R1483">
        <v>19</v>
      </c>
      <c r="S1483">
        <v>3000</v>
      </c>
      <c r="T1483">
        <v>18.75</v>
      </c>
      <c r="U1483">
        <v>0</v>
      </c>
      <c r="V1483">
        <v>0</v>
      </c>
      <c r="W1483">
        <v>0</v>
      </c>
      <c r="X1483">
        <v>0</v>
      </c>
      <c r="Y1483">
        <v>0</v>
      </c>
      <c r="Z1483">
        <v>0</v>
      </c>
      <c r="AB1483" t="s">
        <v>1016</v>
      </c>
      <c r="AD1483">
        <f t="shared" si="195"/>
        <v>28</v>
      </c>
      <c r="AE1483">
        <f t="shared" si="196"/>
        <v>19</v>
      </c>
      <c r="AF1483">
        <f t="shared" si="197"/>
        <v>0</v>
      </c>
      <c r="AG1483" s="7">
        <f t="shared" si="198"/>
        <v>19.323357775662899</v>
      </c>
      <c r="AH1483" s="7"/>
      <c r="AI1483" s="7"/>
      <c r="AJ1483" s="7"/>
      <c r="AK1483" s="7">
        <f t="shared" si="199"/>
        <v>-8.9666422243371002</v>
      </c>
      <c r="AL1483" s="7">
        <f t="shared" si="200"/>
        <v>-18.75</v>
      </c>
      <c r="AM1483" s="7">
        <f t="shared" si="201"/>
        <v>0</v>
      </c>
    </row>
    <row r="1484" spans="1:39" x14ac:dyDescent="0.25">
      <c r="A1484" t="s">
        <v>591</v>
      </c>
      <c r="B1484" t="s">
        <v>592</v>
      </c>
      <c r="C1484" s="6">
        <v>40495</v>
      </c>
      <c r="D1484">
        <v>2</v>
      </c>
      <c r="E1484">
        <v>3</v>
      </c>
      <c r="F1484">
        <v>1.4</v>
      </c>
      <c r="G1484">
        <v>1</v>
      </c>
      <c r="H1484">
        <v>1</v>
      </c>
      <c r="I1484">
        <v>1</v>
      </c>
      <c r="J1484">
        <v>9</v>
      </c>
      <c r="K1484">
        <v>3130</v>
      </c>
      <c r="L1484">
        <v>18</v>
      </c>
      <c r="M1484">
        <v>0</v>
      </c>
      <c r="N1484">
        <v>9.8000000000000007</v>
      </c>
      <c r="O1484">
        <v>0.9</v>
      </c>
      <c r="P1484">
        <v>6</v>
      </c>
      <c r="Q1484">
        <v>1474</v>
      </c>
      <c r="R1484">
        <v>10</v>
      </c>
      <c r="S1484">
        <v>3000</v>
      </c>
      <c r="T1484">
        <v>6.3</v>
      </c>
      <c r="U1484">
        <v>0.71</v>
      </c>
      <c r="V1484">
        <v>2</v>
      </c>
      <c r="W1484">
        <v>401</v>
      </c>
      <c r="X1484">
        <v>3</v>
      </c>
      <c r="Y1484">
        <v>750</v>
      </c>
      <c r="Z1484">
        <v>3.21</v>
      </c>
      <c r="AB1484" t="s">
        <v>509</v>
      </c>
      <c r="AD1484">
        <f t="shared" si="195"/>
        <v>17</v>
      </c>
      <c r="AE1484">
        <f t="shared" si="196"/>
        <v>8</v>
      </c>
      <c r="AF1484">
        <f t="shared" si="197"/>
        <v>2</v>
      </c>
      <c r="AG1484" s="7">
        <f t="shared" si="198"/>
        <v>19.485181371133116</v>
      </c>
      <c r="AH1484" s="7"/>
      <c r="AI1484" s="7"/>
      <c r="AJ1484" s="7"/>
      <c r="AK1484" s="7">
        <f t="shared" si="199"/>
        <v>9.6851813711331154</v>
      </c>
      <c r="AL1484" s="7">
        <f t="shared" si="200"/>
        <v>-6.3</v>
      </c>
      <c r="AM1484" s="7">
        <f t="shared" si="201"/>
        <v>-3.21</v>
      </c>
    </row>
    <row r="1485" spans="1:39" x14ac:dyDescent="0.25">
      <c r="A1485" t="s">
        <v>591</v>
      </c>
      <c r="B1485" t="s">
        <v>592</v>
      </c>
      <c r="C1485" s="6">
        <v>40495</v>
      </c>
      <c r="D1485">
        <v>2</v>
      </c>
      <c r="E1485">
        <v>3</v>
      </c>
      <c r="F1485">
        <v>1.4</v>
      </c>
      <c r="G1485">
        <v>1</v>
      </c>
      <c r="H1485">
        <v>1</v>
      </c>
      <c r="I1485">
        <v>1</v>
      </c>
      <c r="J1485">
        <v>4</v>
      </c>
      <c r="K1485">
        <v>3220</v>
      </c>
      <c r="L1485">
        <v>11</v>
      </c>
      <c r="M1485">
        <v>0</v>
      </c>
      <c r="N1485">
        <v>7.35</v>
      </c>
      <c r="O1485">
        <v>0.9</v>
      </c>
      <c r="P1485">
        <v>6</v>
      </c>
      <c r="Q1485">
        <v>1449</v>
      </c>
      <c r="R1485">
        <v>8</v>
      </c>
      <c r="S1485">
        <v>3000</v>
      </c>
      <c r="T1485">
        <v>5.67</v>
      </c>
      <c r="U1485">
        <v>0.71</v>
      </c>
      <c r="V1485">
        <v>2</v>
      </c>
      <c r="W1485">
        <v>571</v>
      </c>
      <c r="X1485">
        <v>2</v>
      </c>
      <c r="Y1485">
        <v>750</v>
      </c>
      <c r="Z1485">
        <v>2.97</v>
      </c>
      <c r="AB1485" t="s">
        <v>137</v>
      </c>
      <c r="AD1485">
        <f t="shared" si="195"/>
        <v>12</v>
      </c>
      <c r="AE1485">
        <f t="shared" si="196"/>
        <v>8</v>
      </c>
      <c r="AF1485">
        <f t="shared" si="197"/>
        <v>2</v>
      </c>
      <c r="AG1485" s="7">
        <f t="shared" si="198"/>
        <v>18.574580046887522</v>
      </c>
      <c r="AH1485" s="7"/>
      <c r="AI1485" s="7"/>
      <c r="AJ1485" s="7"/>
      <c r="AK1485" s="7">
        <f t="shared" si="199"/>
        <v>11.224580046887523</v>
      </c>
      <c r="AL1485" s="7">
        <f t="shared" si="200"/>
        <v>-5.67</v>
      </c>
      <c r="AM1485" s="7">
        <f t="shared" si="201"/>
        <v>-2.97</v>
      </c>
    </row>
    <row r="1486" spans="1:39" x14ac:dyDescent="0.25">
      <c r="A1486" t="s">
        <v>591</v>
      </c>
      <c r="B1486" t="s">
        <v>592</v>
      </c>
      <c r="C1486" s="6">
        <v>40496</v>
      </c>
      <c r="D1486">
        <v>2</v>
      </c>
      <c r="E1486">
        <v>1</v>
      </c>
      <c r="F1486">
        <v>1.4</v>
      </c>
      <c r="G1486">
        <v>1</v>
      </c>
      <c r="H1486">
        <v>1</v>
      </c>
      <c r="I1486">
        <v>1</v>
      </c>
      <c r="J1486">
        <v>12</v>
      </c>
      <c r="K1486">
        <v>7005</v>
      </c>
      <c r="L1486">
        <v>57</v>
      </c>
      <c r="M1486">
        <v>0</v>
      </c>
      <c r="N1486">
        <v>23.45</v>
      </c>
      <c r="O1486">
        <v>0</v>
      </c>
      <c r="P1486">
        <v>0</v>
      </c>
      <c r="Q1486">
        <v>0</v>
      </c>
      <c r="R1486">
        <v>0</v>
      </c>
      <c r="S1486">
        <v>0</v>
      </c>
      <c r="T1486">
        <v>0</v>
      </c>
      <c r="U1486">
        <v>0</v>
      </c>
      <c r="V1486">
        <v>0</v>
      </c>
      <c r="W1486">
        <v>0</v>
      </c>
      <c r="X1486">
        <v>0</v>
      </c>
      <c r="Y1486">
        <v>0</v>
      </c>
      <c r="Z1486">
        <v>0</v>
      </c>
      <c r="AA1486" t="s">
        <v>1325</v>
      </c>
      <c r="AD1486">
        <f t="shared" si="195"/>
        <v>12</v>
      </c>
      <c r="AE1486">
        <f t="shared" si="196"/>
        <v>0</v>
      </c>
      <c r="AF1486">
        <f t="shared" si="197"/>
        <v>0</v>
      </c>
      <c r="AG1486" s="7">
        <f t="shared" si="198"/>
        <v>25.524512433451328</v>
      </c>
      <c r="AH1486" s="7"/>
      <c r="AI1486" s="7"/>
      <c r="AJ1486" s="7"/>
      <c r="AK1486" s="7">
        <f t="shared" si="199"/>
        <v>2.0745124334513285</v>
      </c>
      <c r="AL1486" s="7">
        <f t="shared" si="200"/>
        <v>0</v>
      </c>
      <c r="AM1486" s="7">
        <f t="shared" si="201"/>
        <v>0</v>
      </c>
    </row>
    <row r="1487" spans="1:39" x14ac:dyDescent="0.25">
      <c r="A1487" t="s">
        <v>591</v>
      </c>
      <c r="B1487" t="s">
        <v>592</v>
      </c>
      <c r="C1487" s="6">
        <v>40496</v>
      </c>
      <c r="D1487">
        <v>2</v>
      </c>
      <c r="E1487">
        <v>1</v>
      </c>
      <c r="F1487">
        <v>1.4</v>
      </c>
      <c r="G1487">
        <v>1</v>
      </c>
      <c r="H1487">
        <v>1</v>
      </c>
      <c r="I1487">
        <v>0.88</v>
      </c>
      <c r="J1487">
        <v>8</v>
      </c>
      <c r="K1487">
        <v>2192</v>
      </c>
      <c r="L1487">
        <v>37</v>
      </c>
      <c r="M1487">
        <v>0</v>
      </c>
      <c r="N1487">
        <v>14.52</v>
      </c>
      <c r="O1487">
        <v>0</v>
      </c>
      <c r="P1487">
        <v>0</v>
      </c>
      <c r="Q1487">
        <v>0</v>
      </c>
      <c r="R1487">
        <v>0</v>
      </c>
      <c r="S1487">
        <v>0</v>
      </c>
      <c r="T1487">
        <v>0</v>
      </c>
      <c r="U1487">
        <v>0</v>
      </c>
      <c r="V1487">
        <v>0</v>
      </c>
      <c r="W1487">
        <v>0</v>
      </c>
      <c r="X1487">
        <v>0</v>
      </c>
      <c r="Y1487">
        <v>0</v>
      </c>
      <c r="Z1487">
        <v>0</v>
      </c>
      <c r="AA1487" t="s">
        <v>1326</v>
      </c>
      <c r="AD1487">
        <f t="shared" si="195"/>
        <v>8</v>
      </c>
      <c r="AE1487">
        <f t="shared" si="196"/>
        <v>0</v>
      </c>
      <c r="AF1487">
        <f t="shared" si="197"/>
        <v>0</v>
      </c>
      <c r="AG1487" s="7">
        <f t="shared" si="198"/>
        <v>14.714644602096071</v>
      </c>
      <c r="AH1487" s="7"/>
      <c r="AI1487" s="7"/>
      <c r="AJ1487" s="7"/>
      <c r="AK1487" s="7">
        <f t="shared" si="199"/>
        <v>0.19464460209607104</v>
      </c>
      <c r="AL1487" s="7">
        <f t="shared" si="200"/>
        <v>0</v>
      </c>
      <c r="AM1487" s="7">
        <f t="shared" si="201"/>
        <v>0</v>
      </c>
    </row>
    <row r="1488" spans="1:39" x14ac:dyDescent="0.25">
      <c r="A1488" t="s">
        <v>591</v>
      </c>
      <c r="B1488" t="s">
        <v>592</v>
      </c>
      <c r="C1488" s="6">
        <v>40496</v>
      </c>
      <c r="D1488">
        <v>2</v>
      </c>
      <c r="E1488">
        <v>1</v>
      </c>
      <c r="F1488">
        <v>1.4</v>
      </c>
      <c r="G1488">
        <v>1</v>
      </c>
      <c r="H1488">
        <v>1</v>
      </c>
      <c r="I1488">
        <v>0.83</v>
      </c>
      <c r="J1488">
        <v>8</v>
      </c>
      <c r="K1488">
        <v>1633</v>
      </c>
      <c r="L1488">
        <v>21</v>
      </c>
      <c r="M1488">
        <v>0</v>
      </c>
      <c r="N1488">
        <v>9.02</v>
      </c>
      <c r="O1488">
        <v>0</v>
      </c>
      <c r="P1488">
        <v>0</v>
      </c>
      <c r="Q1488">
        <v>0</v>
      </c>
      <c r="R1488">
        <v>0</v>
      </c>
      <c r="S1488">
        <v>0</v>
      </c>
      <c r="T1488">
        <v>0</v>
      </c>
      <c r="U1488">
        <v>0</v>
      </c>
      <c r="V1488">
        <v>0</v>
      </c>
      <c r="W1488">
        <v>0</v>
      </c>
      <c r="X1488">
        <v>0</v>
      </c>
      <c r="Y1488">
        <v>0</v>
      </c>
      <c r="Z1488">
        <v>0</v>
      </c>
      <c r="AA1488" t="s">
        <v>1327</v>
      </c>
      <c r="AD1488">
        <f t="shared" si="195"/>
        <v>8</v>
      </c>
      <c r="AE1488">
        <f t="shared" si="196"/>
        <v>0</v>
      </c>
      <c r="AF1488">
        <f t="shared" si="197"/>
        <v>0</v>
      </c>
      <c r="AG1488" s="7">
        <f t="shared" si="198"/>
        <v>12.624271889734224</v>
      </c>
      <c r="AH1488" s="7"/>
      <c r="AI1488" s="7"/>
      <c r="AJ1488" s="7"/>
      <c r="AK1488" s="7">
        <f t="shared" si="199"/>
        <v>3.6042718897342247</v>
      </c>
      <c r="AL1488" s="7">
        <f t="shared" si="200"/>
        <v>0</v>
      </c>
      <c r="AM1488" s="7">
        <f t="shared" si="201"/>
        <v>0</v>
      </c>
    </row>
    <row r="1489" spans="1:39" x14ac:dyDescent="0.25">
      <c r="A1489" t="s">
        <v>591</v>
      </c>
      <c r="B1489" t="s">
        <v>592</v>
      </c>
      <c r="C1489" s="6">
        <v>40496</v>
      </c>
      <c r="D1489">
        <v>2</v>
      </c>
      <c r="E1489">
        <v>1</v>
      </c>
      <c r="F1489">
        <v>1.4</v>
      </c>
      <c r="G1489">
        <v>1</v>
      </c>
      <c r="H1489">
        <v>1</v>
      </c>
      <c r="I1489">
        <v>0.78</v>
      </c>
      <c r="J1489">
        <v>8</v>
      </c>
      <c r="K1489">
        <v>1172</v>
      </c>
      <c r="L1489">
        <v>19</v>
      </c>
      <c r="M1489">
        <v>0</v>
      </c>
      <c r="N1489">
        <v>7.96</v>
      </c>
      <c r="O1489">
        <v>0</v>
      </c>
      <c r="P1489">
        <v>0</v>
      </c>
      <c r="Q1489">
        <v>0</v>
      </c>
      <c r="R1489">
        <v>0</v>
      </c>
      <c r="S1489">
        <v>0</v>
      </c>
      <c r="T1489">
        <v>0</v>
      </c>
      <c r="U1489">
        <v>0</v>
      </c>
      <c r="V1489">
        <v>0</v>
      </c>
      <c r="W1489">
        <v>0</v>
      </c>
      <c r="X1489">
        <v>0</v>
      </c>
      <c r="Y1489">
        <v>0</v>
      </c>
      <c r="Z1489">
        <v>0</v>
      </c>
      <c r="AA1489" t="s">
        <v>1328</v>
      </c>
      <c r="AD1489">
        <f t="shared" si="195"/>
        <v>8</v>
      </c>
      <c r="AE1489">
        <f t="shared" si="196"/>
        <v>0</v>
      </c>
      <c r="AF1489">
        <f t="shared" si="197"/>
        <v>0</v>
      </c>
      <c r="AG1489" s="7">
        <f t="shared" si="198"/>
        <v>10.427823709989564</v>
      </c>
      <c r="AH1489" s="7"/>
      <c r="AI1489" s="7"/>
      <c r="AJ1489" s="7"/>
      <c r="AK1489" s="7">
        <f t="shared" si="199"/>
        <v>2.4678237099895641</v>
      </c>
      <c r="AL1489" s="7">
        <f t="shared" si="200"/>
        <v>0</v>
      </c>
      <c r="AM1489" s="7">
        <f t="shared" si="201"/>
        <v>0</v>
      </c>
    </row>
    <row r="1490" spans="1:39" x14ac:dyDescent="0.25">
      <c r="A1490" t="s">
        <v>591</v>
      </c>
      <c r="B1490" t="s">
        <v>592</v>
      </c>
      <c r="C1490" s="6">
        <v>40496</v>
      </c>
      <c r="D1490">
        <v>2</v>
      </c>
      <c r="E1490">
        <v>1</v>
      </c>
      <c r="F1490">
        <v>1.4</v>
      </c>
      <c r="G1490">
        <v>1</v>
      </c>
      <c r="H1490">
        <v>1</v>
      </c>
      <c r="I1490">
        <v>0.74</v>
      </c>
      <c r="J1490">
        <v>8</v>
      </c>
      <c r="K1490">
        <v>740</v>
      </c>
      <c r="L1490">
        <v>16</v>
      </c>
      <c r="M1490">
        <v>0</v>
      </c>
      <c r="N1490">
        <v>6.71</v>
      </c>
      <c r="O1490">
        <v>0</v>
      </c>
      <c r="P1490">
        <v>0</v>
      </c>
      <c r="Q1490">
        <v>0</v>
      </c>
      <c r="R1490">
        <v>0</v>
      </c>
      <c r="S1490">
        <v>0</v>
      </c>
      <c r="T1490">
        <v>0</v>
      </c>
      <c r="U1490">
        <v>0</v>
      </c>
      <c r="V1490">
        <v>0</v>
      </c>
      <c r="W1490">
        <v>0</v>
      </c>
      <c r="X1490">
        <v>0</v>
      </c>
      <c r="Y1490">
        <v>0</v>
      </c>
      <c r="Z1490">
        <v>0</v>
      </c>
      <c r="AA1490" t="s">
        <v>1329</v>
      </c>
      <c r="AD1490">
        <f t="shared" si="195"/>
        <v>8</v>
      </c>
      <c r="AE1490">
        <f t="shared" si="196"/>
        <v>0</v>
      </c>
      <c r="AF1490">
        <f t="shared" si="197"/>
        <v>0</v>
      </c>
      <c r="AG1490" s="7">
        <f t="shared" si="198"/>
        <v>7.6570877734990539</v>
      </c>
      <c r="AH1490" s="7"/>
      <c r="AI1490" s="7"/>
      <c r="AJ1490" s="7"/>
      <c r="AK1490" s="7">
        <f t="shared" si="199"/>
        <v>0.94708777349905393</v>
      </c>
      <c r="AL1490" s="7">
        <f t="shared" si="200"/>
        <v>0</v>
      </c>
      <c r="AM1490" s="7">
        <f t="shared" si="201"/>
        <v>0</v>
      </c>
    </row>
    <row r="1491" spans="1:39" x14ac:dyDescent="0.25">
      <c r="A1491" t="s">
        <v>591</v>
      </c>
      <c r="B1491" t="s">
        <v>592</v>
      </c>
      <c r="C1491" s="6">
        <v>40496</v>
      </c>
      <c r="D1491">
        <v>2</v>
      </c>
      <c r="E1491">
        <v>1</v>
      </c>
      <c r="F1491">
        <v>1.4</v>
      </c>
      <c r="G1491">
        <v>1</v>
      </c>
      <c r="H1491">
        <v>1</v>
      </c>
      <c r="I1491">
        <v>0.66</v>
      </c>
      <c r="J1491">
        <v>8</v>
      </c>
      <c r="K1491">
        <v>417</v>
      </c>
      <c r="L1491">
        <v>13</v>
      </c>
      <c r="M1491">
        <v>0</v>
      </c>
      <c r="N1491">
        <v>5.34</v>
      </c>
      <c r="O1491">
        <v>0</v>
      </c>
      <c r="P1491">
        <v>0</v>
      </c>
      <c r="Q1491">
        <v>0</v>
      </c>
      <c r="R1491">
        <v>0</v>
      </c>
      <c r="S1491">
        <v>0</v>
      </c>
      <c r="T1491">
        <v>0</v>
      </c>
      <c r="U1491">
        <v>0</v>
      </c>
      <c r="V1491">
        <v>0</v>
      </c>
      <c r="W1491">
        <v>0</v>
      </c>
      <c r="X1491">
        <v>0</v>
      </c>
      <c r="Y1491">
        <v>0</v>
      </c>
      <c r="Z1491">
        <v>0</v>
      </c>
      <c r="AA1491" t="s">
        <v>1330</v>
      </c>
      <c r="AD1491">
        <f t="shared" si="195"/>
        <v>8</v>
      </c>
      <c r="AE1491">
        <f t="shared" si="196"/>
        <v>0</v>
      </c>
      <c r="AF1491">
        <f t="shared" si="197"/>
        <v>0</v>
      </c>
      <c r="AG1491" s="7">
        <f t="shared" si="198"/>
        <v>4.6332521279162249</v>
      </c>
      <c r="AH1491" s="7"/>
      <c r="AI1491" s="7"/>
      <c r="AJ1491" s="7"/>
      <c r="AK1491" s="7">
        <f t="shared" si="199"/>
        <v>-0.70674787208377499</v>
      </c>
      <c r="AL1491" s="7">
        <f t="shared" si="200"/>
        <v>0</v>
      </c>
      <c r="AM1491" s="7">
        <f t="shared" si="201"/>
        <v>0</v>
      </c>
    </row>
    <row r="1492" spans="1:39" x14ac:dyDescent="0.25">
      <c r="A1492" t="s">
        <v>591</v>
      </c>
      <c r="B1492" t="s">
        <v>592</v>
      </c>
      <c r="C1492" s="6">
        <v>40496</v>
      </c>
      <c r="D1492">
        <v>2</v>
      </c>
      <c r="E1492">
        <v>1</v>
      </c>
      <c r="F1492">
        <v>1.4</v>
      </c>
      <c r="G1492">
        <v>1</v>
      </c>
      <c r="H1492">
        <v>1</v>
      </c>
      <c r="I1492">
        <v>0.61</v>
      </c>
      <c r="J1492">
        <v>8</v>
      </c>
      <c r="K1492">
        <v>310</v>
      </c>
      <c r="L1492">
        <v>11</v>
      </c>
      <c r="M1492">
        <v>0</v>
      </c>
      <c r="N1492">
        <v>4.51</v>
      </c>
      <c r="O1492">
        <v>0</v>
      </c>
      <c r="P1492">
        <v>0</v>
      </c>
      <c r="Q1492">
        <v>0</v>
      </c>
      <c r="R1492">
        <v>0</v>
      </c>
      <c r="S1492">
        <v>0</v>
      </c>
      <c r="T1492">
        <v>0</v>
      </c>
      <c r="U1492">
        <v>0</v>
      </c>
      <c r="V1492">
        <v>0</v>
      </c>
      <c r="W1492">
        <v>0</v>
      </c>
      <c r="X1492">
        <v>0</v>
      </c>
      <c r="Y1492">
        <v>0</v>
      </c>
      <c r="Z1492">
        <v>0</v>
      </c>
      <c r="AA1492" t="s">
        <v>1331</v>
      </c>
      <c r="AD1492">
        <f t="shared" si="195"/>
        <v>8</v>
      </c>
      <c r="AE1492">
        <f t="shared" si="196"/>
        <v>0</v>
      </c>
      <c r="AF1492">
        <f t="shared" si="197"/>
        <v>0</v>
      </c>
      <c r="AG1492" s="7">
        <f t="shared" si="198"/>
        <v>3.2508143216285075</v>
      </c>
      <c r="AH1492" s="7"/>
      <c r="AI1492" s="7"/>
      <c r="AJ1492" s="7"/>
      <c r="AK1492" s="7">
        <f t="shared" si="199"/>
        <v>-1.2591856783714923</v>
      </c>
      <c r="AL1492" s="7">
        <f t="shared" si="200"/>
        <v>0</v>
      </c>
      <c r="AM1492" s="7">
        <f t="shared" si="201"/>
        <v>0</v>
      </c>
    </row>
    <row r="1493" spans="1:39" x14ac:dyDescent="0.25">
      <c r="A1493" t="s">
        <v>591</v>
      </c>
      <c r="B1493" t="s">
        <v>592</v>
      </c>
      <c r="C1493" s="6">
        <v>40496</v>
      </c>
      <c r="D1493">
        <v>2</v>
      </c>
      <c r="E1493">
        <v>1</v>
      </c>
      <c r="F1493">
        <v>1.4</v>
      </c>
      <c r="G1493">
        <v>1</v>
      </c>
      <c r="H1493">
        <v>1</v>
      </c>
      <c r="I1493">
        <v>0.59</v>
      </c>
      <c r="J1493">
        <v>8</v>
      </c>
      <c r="K1493">
        <v>180</v>
      </c>
      <c r="L1493">
        <v>8</v>
      </c>
      <c r="M1493">
        <v>0</v>
      </c>
      <c r="N1493">
        <v>3.7</v>
      </c>
      <c r="O1493">
        <v>0</v>
      </c>
      <c r="P1493">
        <v>0</v>
      </c>
      <c r="Q1493">
        <v>0</v>
      </c>
      <c r="R1493">
        <v>0</v>
      </c>
      <c r="S1493">
        <v>0</v>
      </c>
      <c r="T1493">
        <v>0</v>
      </c>
      <c r="U1493">
        <v>0</v>
      </c>
      <c r="V1493">
        <v>0</v>
      </c>
      <c r="W1493">
        <v>0</v>
      </c>
      <c r="X1493">
        <v>0</v>
      </c>
      <c r="Y1493">
        <v>0</v>
      </c>
      <c r="Z1493">
        <v>0</v>
      </c>
      <c r="AA1493" t="s">
        <v>1332</v>
      </c>
      <c r="AD1493">
        <f t="shared" si="195"/>
        <v>8</v>
      </c>
      <c r="AE1493">
        <f t="shared" si="196"/>
        <v>0</v>
      </c>
      <c r="AF1493">
        <f t="shared" si="197"/>
        <v>0</v>
      </c>
      <c r="AG1493" s="7">
        <f t="shared" si="198"/>
        <v>2.2800000000000002</v>
      </c>
      <c r="AH1493" s="7"/>
      <c r="AI1493" s="7"/>
      <c r="AJ1493" s="7"/>
      <c r="AK1493" s="7">
        <f t="shared" si="199"/>
        <v>-1.42</v>
      </c>
      <c r="AL1493" s="7">
        <f t="shared" si="200"/>
        <v>0</v>
      </c>
      <c r="AM1493" s="7">
        <f t="shared" si="201"/>
        <v>0</v>
      </c>
    </row>
    <row r="1494" spans="1:39" x14ac:dyDescent="0.25">
      <c r="A1494" t="s">
        <v>152</v>
      </c>
      <c r="B1494" t="s">
        <v>153</v>
      </c>
      <c r="C1494" s="6">
        <v>40197</v>
      </c>
      <c r="D1494">
        <v>2</v>
      </c>
      <c r="E1494">
        <v>3</v>
      </c>
      <c r="F1494">
        <v>1.4</v>
      </c>
      <c r="G1494">
        <v>1</v>
      </c>
      <c r="H1494">
        <v>1</v>
      </c>
      <c r="I1494">
        <v>1</v>
      </c>
      <c r="J1494">
        <v>6</v>
      </c>
      <c r="K1494">
        <v>1675</v>
      </c>
      <c r="L1494">
        <v>17</v>
      </c>
      <c r="M1494">
        <v>0</v>
      </c>
      <c r="N1494">
        <v>9.4499999999999993</v>
      </c>
      <c r="O1494">
        <v>0.84</v>
      </c>
      <c r="P1494">
        <v>6</v>
      </c>
      <c r="Q1494">
        <v>651</v>
      </c>
      <c r="R1494">
        <v>12</v>
      </c>
      <c r="S1494">
        <v>2000</v>
      </c>
      <c r="T1494">
        <v>6.49</v>
      </c>
      <c r="U1494">
        <v>0.71</v>
      </c>
      <c r="V1494">
        <v>5</v>
      </c>
      <c r="W1494">
        <v>314</v>
      </c>
      <c r="X1494">
        <v>6</v>
      </c>
      <c r="Y1494">
        <v>750</v>
      </c>
      <c r="Z1494">
        <v>3.96</v>
      </c>
      <c r="AB1494" t="s">
        <v>154</v>
      </c>
      <c r="AD1494">
        <f t="shared" si="195"/>
        <v>17</v>
      </c>
      <c r="AE1494">
        <f t="shared" si="196"/>
        <v>11</v>
      </c>
      <c r="AF1494">
        <f t="shared" si="197"/>
        <v>5</v>
      </c>
      <c r="AG1494" s="7">
        <f t="shared" si="198"/>
        <v>14.315054802275537</v>
      </c>
      <c r="AH1494" s="7"/>
      <c r="AI1494" s="7"/>
      <c r="AJ1494" s="7"/>
      <c r="AK1494" s="7">
        <f t="shared" si="199"/>
        <v>4.8650548022755373</v>
      </c>
      <c r="AL1494" s="7">
        <f t="shared" si="200"/>
        <v>-6.49</v>
      </c>
      <c r="AM1494" s="7">
        <f t="shared" si="201"/>
        <v>-3.96</v>
      </c>
    </row>
    <row r="1495" spans="1:39" x14ac:dyDescent="0.25">
      <c r="A1495" t="s">
        <v>152</v>
      </c>
      <c r="B1495" t="s">
        <v>153</v>
      </c>
      <c r="C1495" s="6">
        <v>40199</v>
      </c>
      <c r="D1495">
        <v>2</v>
      </c>
      <c r="E1495">
        <v>3</v>
      </c>
      <c r="F1495">
        <v>1.4</v>
      </c>
      <c r="G1495">
        <v>1</v>
      </c>
      <c r="H1495">
        <v>1</v>
      </c>
      <c r="I1495">
        <v>1</v>
      </c>
      <c r="J1495">
        <v>5</v>
      </c>
      <c r="K1495">
        <v>1821</v>
      </c>
      <c r="L1495">
        <v>14</v>
      </c>
      <c r="M1495">
        <v>0</v>
      </c>
      <c r="N1495">
        <v>8.4</v>
      </c>
      <c r="O1495">
        <v>0.84</v>
      </c>
      <c r="P1495">
        <v>6</v>
      </c>
      <c r="Q1495">
        <v>690</v>
      </c>
      <c r="R1495">
        <v>10</v>
      </c>
      <c r="S1495">
        <v>2000</v>
      </c>
      <c r="T1495">
        <v>5.9</v>
      </c>
      <c r="U1495">
        <v>0.71</v>
      </c>
      <c r="V1495">
        <v>4</v>
      </c>
      <c r="W1495">
        <v>293</v>
      </c>
      <c r="X1495">
        <v>5</v>
      </c>
      <c r="Y1495">
        <v>750</v>
      </c>
      <c r="Z1495">
        <v>3.71</v>
      </c>
      <c r="AB1495" t="s">
        <v>133</v>
      </c>
      <c r="AD1495">
        <f t="shared" si="195"/>
        <v>15</v>
      </c>
      <c r="AE1495">
        <f t="shared" si="196"/>
        <v>10</v>
      </c>
      <c r="AF1495">
        <f t="shared" si="197"/>
        <v>4</v>
      </c>
      <c r="AG1495" s="7">
        <f t="shared" si="198"/>
        <v>14.615079569005285</v>
      </c>
      <c r="AH1495" s="7"/>
      <c r="AI1495" s="7"/>
      <c r="AJ1495" s="7"/>
      <c r="AK1495" s="7">
        <f t="shared" si="199"/>
        <v>6.2150795690052849</v>
      </c>
      <c r="AL1495" s="7">
        <f t="shared" si="200"/>
        <v>-5.9</v>
      </c>
      <c r="AM1495" s="7">
        <f t="shared" si="201"/>
        <v>-3.71</v>
      </c>
    </row>
    <row r="1496" spans="1:39" x14ac:dyDescent="0.25">
      <c r="A1496" t="s">
        <v>152</v>
      </c>
      <c r="B1496" t="s">
        <v>153</v>
      </c>
      <c r="C1496" s="6">
        <v>40202</v>
      </c>
      <c r="D1496">
        <v>2</v>
      </c>
      <c r="E1496">
        <v>3</v>
      </c>
      <c r="F1496">
        <v>1.4</v>
      </c>
      <c r="G1496">
        <v>1</v>
      </c>
      <c r="H1496">
        <v>1</v>
      </c>
      <c r="I1496">
        <v>0.84</v>
      </c>
      <c r="J1496">
        <v>14</v>
      </c>
      <c r="K1496">
        <v>522</v>
      </c>
      <c r="L1496">
        <v>44</v>
      </c>
      <c r="M1496">
        <v>2000</v>
      </c>
      <c r="N1496">
        <v>15.94</v>
      </c>
      <c r="O1496">
        <v>0.75</v>
      </c>
      <c r="P1496">
        <v>13</v>
      </c>
      <c r="Q1496">
        <v>302</v>
      </c>
      <c r="R1496">
        <v>30</v>
      </c>
      <c r="S1496">
        <v>1000</v>
      </c>
      <c r="T1496">
        <v>10.45</v>
      </c>
      <c r="U1496">
        <v>0.65</v>
      </c>
      <c r="V1496">
        <v>17</v>
      </c>
      <c r="W1496">
        <v>184</v>
      </c>
      <c r="X1496">
        <v>17</v>
      </c>
      <c r="Y1496">
        <v>500</v>
      </c>
      <c r="Z1496">
        <v>6.14</v>
      </c>
      <c r="AA1496" t="s">
        <v>678</v>
      </c>
      <c r="AD1496">
        <f t="shared" si="195"/>
        <v>44</v>
      </c>
      <c r="AE1496">
        <f t="shared" si="196"/>
        <v>30</v>
      </c>
      <c r="AF1496">
        <f t="shared" si="197"/>
        <v>17</v>
      </c>
      <c r="AG1496" s="7">
        <f t="shared" si="198"/>
        <v>8.4904506022171393</v>
      </c>
      <c r="AH1496" s="7"/>
      <c r="AI1496" s="7"/>
      <c r="AJ1496" s="7"/>
      <c r="AK1496" s="7">
        <f t="shared" si="199"/>
        <v>-7.4495493977828602</v>
      </c>
      <c r="AL1496" s="7">
        <f t="shared" si="200"/>
        <v>-10.45</v>
      </c>
      <c r="AM1496" s="7">
        <f t="shared" si="201"/>
        <v>-6.14</v>
      </c>
    </row>
    <row r="1497" spans="1:39" x14ac:dyDescent="0.25">
      <c r="A1497" t="s">
        <v>152</v>
      </c>
      <c r="B1497" t="s">
        <v>153</v>
      </c>
      <c r="C1497" s="6">
        <v>40202</v>
      </c>
      <c r="D1497">
        <v>2</v>
      </c>
      <c r="E1497">
        <v>2</v>
      </c>
      <c r="F1497">
        <v>1.4</v>
      </c>
      <c r="G1497">
        <v>1</v>
      </c>
      <c r="H1497">
        <v>1</v>
      </c>
      <c r="I1497">
        <v>1</v>
      </c>
      <c r="J1497">
        <v>9</v>
      </c>
      <c r="K1497">
        <v>3817</v>
      </c>
      <c r="L1497">
        <v>66</v>
      </c>
      <c r="M1497">
        <v>0</v>
      </c>
      <c r="N1497">
        <v>25.57</v>
      </c>
      <c r="O1497">
        <v>0.97</v>
      </c>
      <c r="P1497">
        <v>13</v>
      </c>
      <c r="Q1497">
        <v>2508</v>
      </c>
      <c r="R1497">
        <v>14</v>
      </c>
      <c r="S1497">
        <v>5000</v>
      </c>
      <c r="T1497">
        <v>16.739999999999998</v>
      </c>
      <c r="U1497">
        <v>0</v>
      </c>
      <c r="V1497">
        <v>0</v>
      </c>
      <c r="W1497">
        <v>0</v>
      </c>
      <c r="X1497">
        <v>0</v>
      </c>
      <c r="Y1497">
        <v>0</v>
      </c>
      <c r="Z1497">
        <v>0</v>
      </c>
      <c r="AA1497" t="s">
        <v>1048</v>
      </c>
      <c r="AD1497">
        <f t="shared" si="195"/>
        <v>22</v>
      </c>
      <c r="AE1497">
        <f t="shared" si="196"/>
        <v>13</v>
      </c>
      <c r="AF1497">
        <f t="shared" si="197"/>
        <v>0</v>
      </c>
      <c r="AG1497" s="7">
        <f t="shared" si="198"/>
        <v>22.516902004238407</v>
      </c>
      <c r="AH1497" s="7"/>
      <c r="AI1497" s="7"/>
      <c r="AJ1497" s="7"/>
      <c r="AK1497" s="7">
        <f t="shared" si="199"/>
        <v>-3.0530979957615934</v>
      </c>
      <c r="AL1497" s="7">
        <f t="shared" si="200"/>
        <v>-16.739999999999998</v>
      </c>
      <c r="AM1497" s="7">
        <f t="shared" si="201"/>
        <v>0</v>
      </c>
    </row>
    <row r="1498" spans="1:39" x14ac:dyDescent="0.25">
      <c r="A1498" t="s">
        <v>152</v>
      </c>
      <c r="B1498" t="s">
        <v>895</v>
      </c>
      <c r="C1498" s="6">
        <v>40198</v>
      </c>
      <c r="D1498">
        <v>2</v>
      </c>
      <c r="E1498">
        <v>2</v>
      </c>
      <c r="F1498">
        <v>1.4</v>
      </c>
      <c r="G1498">
        <v>1</v>
      </c>
      <c r="H1498">
        <v>1</v>
      </c>
      <c r="I1498">
        <v>1</v>
      </c>
      <c r="J1498">
        <v>8</v>
      </c>
      <c r="K1498">
        <v>2794</v>
      </c>
      <c r="L1498">
        <v>49</v>
      </c>
      <c r="M1498">
        <v>0</v>
      </c>
      <c r="N1498">
        <v>20.65</v>
      </c>
      <c r="O1498">
        <v>0.84</v>
      </c>
      <c r="P1498">
        <v>4</v>
      </c>
      <c r="Q1498">
        <v>1173</v>
      </c>
      <c r="R1498">
        <v>5</v>
      </c>
      <c r="S1498">
        <v>2000</v>
      </c>
      <c r="T1498">
        <v>12.2</v>
      </c>
      <c r="U1498">
        <v>1</v>
      </c>
      <c r="V1498">
        <v>0</v>
      </c>
      <c r="W1498">
        <v>0</v>
      </c>
      <c r="X1498">
        <v>0</v>
      </c>
      <c r="Y1498">
        <v>0</v>
      </c>
      <c r="Z1498">
        <v>0</v>
      </c>
      <c r="AB1498" t="s">
        <v>140</v>
      </c>
      <c r="AD1498">
        <f t="shared" si="195"/>
        <v>12</v>
      </c>
      <c r="AE1498">
        <f t="shared" si="196"/>
        <v>4</v>
      </c>
      <c r="AF1498">
        <f t="shared" si="197"/>
        <v>0</v>
      </c>
      <c r="AG1498" s="7">
        <f t="shared" si="198"/>
        <v>17.408232991320968</v>
      </c>
      <c r="AH1498" s="7"/>
      <c r="AI1498" s="7"/>
      <c r="AJ1498" s="7"/>
      <c r="AK1498" s="7">
        <f t="shared" si="199"/>
        <v>-3.2417670086790302</v>
      </c>
      <c r="AL1498" s="7">
        <f t="shared" si="200"/>
        <v>-12.2</v>
      </c>
      <c r="AM1498" s="7">
        <f t="shared" si="201"/>
        <v>0</v>
      </c>
    </row>
    <row r="1499" spans="1:39" x14ac:dyDescent="0.25">
      <c r="A1499" t="s">
        <v>152</v>
      </c>
      <c r="B1499" t="s">
        <v>895</v>
      </c>
      <c r="C1499" s="6">
        <v>40198</v>
      </c>
      <c r="D1499">
        <v>2</v>
      </c>
      <c r="E1499">
        <v>2</v>
      </c>
      <c r="F1499">
        <v>1.4</v>
      </c>
      <c r="G1499">
        <v>1</v>
      </c>
      <c r="H1499">
        <v>1</v>
      </c>
      <c r="I1499">
        <v>0.71</v>
      </c>
      <c r="J1499">
        <v>17</v>
      </c>
      <c r="K1499">
        <v>258</v>
      </c>
      <c r="L1499">
        <v>37</v>
      </c>
      <c r="M1499">
        <v>750</v>
      </c>
      <c r="N1499">
        <v>11.62</v>
      </c>
      <c r="O1499">
        <v>0.61</v>
      </c>
      <c r="P1499">
        <v>21</v>
      </c>
      <c r="Q1499">
        <v>138</v>
      </c>
      <c r="R1499">
        <v>20</v>
      </c>
      <c r="S1499">
        <v>300</v>
      </c>
      <c r="T1499">
        <v>6.36</v>
      </c>
      <c r="U1499">
        <v>0</v>
      </c>
      <c r="V1499">
        <v>0</v>
      </c>
      <c r="W1499">
        <v>0</v>
      </c>
      <c r="X1499">
        <v>0</v>
      </c>
      <c r="Y1499">
        <v>0</v>
      </c>
      <c r="Z1499">
        <v>0</v>
      </c>
      <c r="AB1499" t="s">
        <v>896</v>
      </c>
      <c r="AD1499">
        <f t="shared" si="195"/>
        <v>38</v>
      </c>
      <c r="AE1499">
        <f t="shared" si="196"/>
        <v>21</v>
      </c>
      <c r="AF1499">
        <f t="shared" si="197"/>
        <v>0</v>
      </c>
      <c r="AG1499" s="7">
        <f t="shared" si="198"/>
        <v>3.4230554681179437</v>
      </c>
      <c r="AH1499" s="7"/>
      <c r="AI1499" s="7"/>
      <c r="AJ1499" s="7"/>
      <c r="AK1499" s="7">
        <f t="shared" si="199"/>
        <v>-8.1969445318820551</v>
      </c>
      <c r="AL1499" s="7">
        <f t="shared" si="200"/>
        <v>-6.36</v>
      </c>
      <c r="AM1499" s="7">
        <f t="shared" si="201"/>
        <v>0</v>
      </c>
    </row>
    <row r="1500" spans="1:39" x14ac:dyDescent="0.25">
      <c r="A1500" t="s">
        <v>152</v>
      </c>
      <c r="B1500" t="s">
        <v>895</v>
      </c>
      <c r="C1500" s="6">
        <v>40200</v>
      </c>
      <c r="D1500">
        <v>2</v>
      </c>
      <c r="E1500">
        <v>2</v>
      </c>
      <c r="F1500">
        <v>1.4</v>
      </c>
      <c r="G1500">
        <v>1</v>
      </c>
      <c r="H1500">
        <v>1</v>
      </c>
      <c r="I1500">
        <v>1</v>
      </c>
      <c r="J1500">
        <v>12</v>
      </c>
      <c r="K1500">
        <v>3144</v>
      </c>
      <c r="L1500">
        <v>46</v>
      </c>
      <c r="M1500">
        <v>0</v>
      </c>
      <c r="N1500">
        <v>19.600000000000001</v>
      </c>
      <c r="O1500">
        <v>0.84</v>
      </c>
      <c r="P1500">
        <v>5</v>
      </c>
      <c r="Q1500">
        <v>1158</v>
      </c>
      <c r="R1500">
        <v>4</v>
      </c>
      <c r="S1500">
        <v>2000</v>
      </c>
      <c r="T1500">
        <v>4.7300000000000004</v>
      </c>
      <c r="U1500">
        <v>0</v>
      </c>
      <c r="V1500">
        <v>0</v>
      </c>
      <c r="W1500">
        <v>0</v>
      </c>
      <c r="X1500">
        <v>0</v>
      </c>
      <c r="Y1500">
        <v>0</v>
      </c>
      <c r="Z1500">
        <v>0</v>
      </c>
      <c r="AB1500" t="s">
        <v>38</v>
      </c>
      <c r="AD1500">
        <f t="shared" si="195"/>
        <v>17</v>
      </c>
      <c r="AE1500">
        <f t="shared" si="196"/>
        <v>5</v>
      </c>
      <c r="AF1500">
        <f t="shared" si="197"/>
        <v>0</v>
      </c>
      <c r="AG1500" s="7">
        <f t="shared" si="198"/>
        <v>19.524496664202058</v>
      </c>
      <c r="AH1500" s="7"/>
      <c r="AI1500" s="7"/>
      <c r="AJ1500" s="7"/>
      <c r="AK1500" s="7">
        <f t="shared" si="199"/>
        <v>-7.5503335797943549E-2</v>
      </c>
      <c r="AL1500" s="7">
        <f t="shared" si="200"/>
        <v>-4.7300000000000004</v>
      </c>
      <c r="AM1500" s="7">
        <f t="shared" si="201"/>
        <v>0</v>
      </c>
    </row>
    <row r="1501" spans="1:39" x14ac:dyDescent="0.25">
      <c r="A1501" t="s">
        <v>152</v>
      </c>
      <c r="B1501" t="s">
        <v>895</v>
      </c>
      <c r="C1501" s="6">
        <v>40200</v>
      </c>
      <c r="D1501">
        <v>2</v>
      </c>
      <c r="E1501">
        <v>2</v>
      </c>
      <c r="F1501">
        <v>1.4</v>
      </c>
      <c r="G1501">
        <v>1</v>
      </c>
      <c r="H1501">
        <v>1</v>
      </c>
      <c r="I1501">
        <v>0.71</v>
      </c>
      <c r="J1501">
        <v>12</v>
      </c>
      <c r="K1501">
        <v>243</v>
      </c>
      <c r="L1501">
        <v>30</v>
      </c>
      <c r="M1501">
        <v>750</v>
      </c>
      <c r="N1501">
        <v>10.14</v>
      </c>
      <c r="O1501">
        <v>0.61</v>
      </c>
      <c r="P1501">
        <v>20</v>
      </c>
      <c r="Q1501">
        <v>158</v>
      </c>
      <c r="R1501">
        <v>20</v>
      </c>
      <c r="S1501">
        <v>300</v>
      </c>
      <c r="T1501">
        <v>6.36</v>
      </c>
      <c r="U1501">
        <v>0</v>
      </c>
      <c r="V1501">
        <v>0</v>
      </c>
      <c r="W1501">
        <v>0</v>
      </c>
      <c r="X1501">
        <v>0</v>
      </c>
      <c r="Y1501">
        <v>0</v>
      </c>
      <c r="Z1501">
        <v>0</v>
      </c>
      <c r="AB1501" t="s">
        <v>897</v>
      </c>
      <c r="AD1501">
        <f t="shared" si="195"/>
        <v>32</v>
      </c>
      <c r="AE1501">
        <f t="shared" si="196"/>
        <v>20</v>
      </c>
      <c r="AF1501">
        <f t="shared" si="197"/>
        <v>0</v>
      </c>
      <c r="AG1501" s="7">
        <f t="shared" si="198"/>
        <v>3</v>
      </c>
      <c r="AH1501" s="7"/>
      <c r="AI1501" s="7"/>
      <c r="AJ1501" s="7"/>
      <c r="AK1501" s="7">
        <f t="shared" si="199"/>
        <v>-7.1400000000000006</v>
      </c>
      <c r="AL1501" s="7">
        <f t="shared" si="200"/>
        <v>-6.36</v>
      </c>
      <c r="AM1501" s="7">
        <f t="shared" si="201"/>
        <v>0</v>
      </c>
    </row>
    <row r="1502" spans="1:39" x14ac:dyDescent="0.25">
      <c r="A1502" t="s">
        <v>152</v>
      </c>
      <c r="B1502" t="s">
        <v>895</v>
      </c>
      <c r="C1502" s="6">
        <v>40201</v>
      </c>
      <c r="D1502">
        <v>2</v>
      </c>
      <c r="E1502">
        <v>2</v>
      </c>
      <c r="F1502">
        <v>1.4</v>
      </c>
      <c r="G1502">
        <v>1</v>
      </c>
      <c r="H1502">
        <v>1</v>
      </c>
      <c r="I1502">
        <v>1</v>
      </c>
      <c r="J1502">
        <v>18</v>
      </c>
      <c r="K1502">
        <v>2939</v>
      </c>
      <c r="L1502">
        <v>60</v>
      </c>
      <c r="M1502">
        <v>0</v>
      </c>
      <c r="N1502">
        <v>24.5</v>
      </c>
      <c r="O1502">
        <v>0.84</v>
      </c>
      <c r="P1502">
        <v>8</v>
      </c>
      <c r="Q1502">
        <v>1026</v>
      </c>
      <c r="R1502">
        <v>9</v>
      </c>
      <c r="S1502">
        <v>2000</v>
      </c>
      <c r="T1502">
        <v>8.56</v>
      </c>
      <c r="U1502">
        <v>0</v>
      </c>
      <c r="V1502">
        <v>0</v>
      </c>
      <c r="W1502">
        <v>0</v>
      </c>
      <c r="X1502">
        <v>0</v>
      </c>
      <c r="Y1502">
        <v>0</v>
      </c>
      <c r="Z1502">
        <v>0</v>
      </c>
      <c r="AB1502" t="s">
        <v>119</v>
      </c>
      <c r="AD1502">
        <f t="shared" si="195"/>
        <v>26</v>
      </c>
      <c r="AE1502">
        <f t="shared" si="196"/>
        <v>8</v>
      </c>
      <c r="AF1502">
        <f t="shared" si="197"/>
        <v>0</v>
      </c>
      <c r="AG1502" s="7">
        <f t="shared" si="198"/>
        <v>20.938924410604269</v>
      </c>
      <c r="AH1502" s="7"/>
      <c r="AI1502" s="7"/>
      <c r="AJ1502" s="7"/>
      <c r="AK1502" s="7">
        <f t="shared" si="199"/>
        <v>-3.5610755893957311</v>
      </c>
      <c r="AL1502" s="7">
        <f t="shared" si="200"/>
        <v>-8.56</v>
      </c>
      <c r="AM1502" s="7">
        <f t="shared" si="201"/>
        <v>0</v>
      </c>
    </row>
    <row r="1503" spans="1:39" x14ac:dyDescent="0.25">
      <c r="A1503" t="s">
        <v>152</v>
      </c>
      <c r="B1503" t="s">
        <v>895</v>
      </c>
      <c r="C1503" s="6">
        <v>40201</v>
      </c>
      <c r="D1503">
        <v>2</v>
      </c>
      <c r="E1503">
        <v>2</v>
      </c>
      <c r="F1503">
        <v>1.4</v>
      </c>
      <c r="G1503">
        <v>1</v>
      </c>
      <c r="H1503">
        <v>1</v>
      </c>
      <c r="I1503">
        <v>0.71</v>
      </c>
      <c r="J1503">
        <v>18</v>
      </c>
      <c r="K1503">
        <v>271</v>
      </c>
      <c r="L1503">
        <v>20</v>
      </c>
      <c r="M1503">
        <v>750</v>
      </c>
      <c r="N1503">
        <v>7.42</v>
      </c>
      <c r="O1503">
        <v>0.61</v>
      </c>
      <c r="P1503">
        <v>18</v>
      </c>
      <c r="Q1503">
        <v>152</v>
      </c>
      <c r="R1503">
        <v>17</v>
      </c>
      <c r="S1503">
        <v>300</v>
      </c>
      <c r="T1503">
        <v>5.72</v>
      </c>
      <c r="U1503">
        <v>0</v>
      </c>
      <c r="V1503">
        <v>0</v>
      </c>
      <c r="W1503">
        <v>0</v>
      </c>
      <c r="X1503">
        <v>0</v>
      </c>
      <c r="Y1503">
        <v>0</v>
      </c>
      <c r="Z1503">
        <v>0</v>
      </c>
      <c r="AB1503" t="s">
        <v>898</v>
      </c>
      <c r="AD1503">
        <f t="shared" si="195"/>
        <v>36</v>
      </c>
      <c r="AE1503">
        <f t="shared" si="196"/>
        <v>18</v>
      </c>
      <c r="AF1503">
        <f t="shared" si="197"/>
        <v>0</v>
      </c>
      <c r="AG1503" s="7">
        <f t="shared" si="198"/>
        <v>3.6442976961066988</v>
      </c>
      <c r="AH1503" s="7"/>
      <c r="AI1503" s="7"/>
      <c r="AJ1503" s="7"/>
      <c r="AK1503" s="7">
        <f t="shared" si="199"/>
        <v>-3.7757023038933011</v>
      </c>
      <c r="AL1503" s="7">
        <f t="shared" si="200"/>
        <v>-5.72</v>
      </c>
      <c r="AM1503" s="7">
        <f t="shared" si="201"/>
        <v>0</v>
      </c>
    </row>
    <row r="1504" spans="1:39" x14ac:dyDescent="0.25">
      <c r="A1504" t="s">
        <v>821</v>
      </c>
      <c r="B1504" t="s">
        <v>822</v>
      </c>
      <c r="C1504" s="6">
        <v>40444</v>
      </c>
      <c r="D1504">
        <v>2</v>
      </c>
      <c r="E1504">
        <v>3</v>
      </c>
      <c r="F1504">
        <v>1.4</v>
      </c>
      <c r="G1504">
        <v>1</v>
      </c>
      <c r="H1504">
        <v>1</v>
      </c>
      <c r="I1504">
        <v>1</v>
      </c>
      <c r="J1504">
        <v>7</v>
      </c>
      <c r="K1504">
        <v>1436</v>
      </c>
      <c r="L1504">
        <v>28</v>
      </c>
      <c r="M1504">
        <v>0</v>
      </c>
      <c r="N1504">
        <v>13.3</v>
      </c>
      <c r="O1504">
        <v>0.8</v>
      </c>
      <c r="P1504">
        <v>13</v>
      </c>
      <c r="Q1504">
        <v>682</v>
      </c>
      <c r="R1504">
        <v>21</v>
      </c>
      <c r="S1504">
        <v>1500</v>
      </c>
      <c r="T1504">
        <v>8.7200000000000006</v>
      </c>
      <c r="U1504">
        <v>0.65</v>
      </c>
      <c r="V1504">
        <v>8</v>
      </c>
      <c r="W1504">
        <v>322</v>
      </c>
      <c r="X1504">
        <v>8</v>
      </c>
      <c r="Y1504">
        <v>500</v>
      </c>
      <c r="Z1504">
        <v>4.09</v>
      </c>
      <c r="AA1504" t="s">
        <v>823</v>
      </c>
      <c r="AD1504">
        <f t="shared" si="195"/>
        <v>28</v>
      </c>
      <c r="AE1504">
        <f t="shared" si="196"/>
        <v>21</v>
      </c>
      <c r="AF1504">
        <f t="shared" si="197"/>
        <v>8</v>
      </c>
      <c r="AG1504" s="7">
        <f t="shared" si="198"/>
        <v>14.846049843281705</v>
      </c>
      <c r="AH1504" s="7"/>
      <c r="AI1504" s="7"/>
      <c r="AJ1504" s="7"/>
      <c r="AK1504" s="7">
        <f t="shared" si="199"/>
        <v>1.546049843281704</v>
      </c>
      <c r="AL1504" s="7">
        <f t="shared" si="200"/>
        <v>-8.7200000000000006</v>
      </c>
      <c r="AM1504" s="7">
        <f t="shared" si="201"/>
        <v>-4.09</v>
      </c>
    </row>
    <row r="1505" spans="1:40" x14ac:dyDescent="0.25">
      <c r="A1505" t="s">
        <v>821</v>
      </c>
      <c r="B1505" t="s">
        <v>822</v>
      </c>
      <c r="C1505" s="6">
        <v>40445</v>
      </c>
      <c r="D1505">
        <v>2</v>
      </c>
      <c r="E1505">
        <v>3</v>
      </c>
      <c r="F1505">
        <v>1.4</v>
      </c>
      <c r="G1505">
        <v>1</v>
      </c>
      <c r="H1505">
        <v>1</v>
      </c>
      <c r="I1505">
        <v>0.8</v>
      </c>
      <c r="J1505">
        <v>4</v>
      </c>
      <c r="K1505">
        <v>507</v>
      </c>
      <c r="L1505">
        <v>13</v>
      </c>
      <c r="M1505">
        <v>1500</v>
      </c>
      <c r="N1505">
        <v>6.47</v>
      </c>
      <c r="O1505">
        <v>0.75</v>
      </c>
      <c r="P1505">
        <v>6</v>
      </c>
      <c r="Q1505">
        <v>343</v>
      </c>
      <c r="R1505">
        <v>10</v>
      </c>
      <c r="S1505">
        <v>1000</v>
      </c>
      <c r="T1505">
        <v>5.23</v>
      </c>
      <c r="U1505">
        <v>0.65</v>
      </c>
      <c r="V1505">
        <v>3</v>
      </c>
      <c r="W1505">
        <v>190</v>
      </c>
      <c r="X1505">
        <v>3</v>
      </c>
      <c r="Y1505">
        <v>500</v>
      </c>
      <c r="Z1505">
        <v>2.96</v>
      </c>
      <c r="AA1505" t="s">
        <v>803</v>
      </c>
      <c r="AD1505">
        <f t="shared" si="195"/>
        <v>13</v>
      </c>
      <c r="AE1505">
        <f t="shared" si="196"/>
        <v>9</v>
      </c>
      <c r="AF1505">
        <f t="shared" si="197"/>
        <v>3</v>
      </c>
      <c r="AG1505" s="7">
        <f t="shared" si="198"/>
        <v>5.9800414857541959</v>
      </c>
      <c r="AH1505" s="7"/>
      <c r="AI1505" s="7"/>
      <c r="AJ1505" s="7"/>
      <c r="AK1505" s="7">
        <f t="shared" si="199"/>
        <v>-0.48995851424580383</v>
      </c>
      <c r="AL1505" s="7">
        <f t="shared" si="200"/>
        <v>-5.23</v>
      </c>
      <c r="AM1505" s="7">
        <f t="shared" si="201"/>
        <v>-2.96</v>
      </c>
    </row>
    <row r="1506" spans="1:40" x14ac:dyDescent="0.25">
      <c r="A1506" t="s">
        <v>821</v>
      </c>
      <c r="B1506" t="s">
        <v>822</v>
      </c>
      <c r="C1506" s="6">
        <v>40445</v>
      </c>
      <c r="D1506">
        <v>2</v>
      </c>
      <c r="E1506">
        <v>2</v>
      </c>
      <c r="F1506">
        <v>1.4</v>
      </c>
      <c r="G1506">
        <v>1</v>
      </c>
      <c r="H1506">
        <v>1</v>
      </c>
      <c r="I1506">
        <v>1</v>
      </c>
      <c r="J1506">
        <v>4</v>
      </c>
      <c r="K1506">
        <v>2098</v>
      </c>
      <c r="L1506">
        <v>21</v>
      </c>
      <c r="M1506">
        <v>0</v>
      </c>
      <c r="N1506">
        <v>10.85</v>
      </c>
      <c r="O1506">
        <v>0.9</v>
      </c>
      <c r="P1506">
        <v>4</v>
      </c>
      <c r="Q1506">
        <v>1079</v>
      </c>
      <c r="R1506">
        <v>4</v>
      </c>
      <c r="S1506">
        <v>3000</v>
      </c>
      <c r="T1506">
        <v>6.79</v>
      </c>
      <c r="U1506">
        <v>0</v>
      </c>
      <c r="V1506">
        <v>0</v>
      </c>
      <c r="W1506">
        <v>0</v>
      </c>
      <c r="X1506">
        <v>0</v>
      </c>
      <c r="Y1506">
        <v>0</v>
      </c>
      <c r="Z1506">
        <v>0</v>
      </c>
      <c r="AA1506" t="s">
        <v>1099</v>
      </c>
      <c r="AD1506">
        <f t="shared" si="195"/>
        <v>8</v>
      </c>
      <c r="AE1506">
        <f t="shared" si="196"/>
        <v>4</v>
      </c>
      <c r="AF1506">
        <f t="shared" si="197"/>
        <v>0</v>
      </c>
      <c r="AG1506" s="7">
        <f t="shared" si="198"/>
        <v>14.394989577175268</v>
      </c>
      <c r="AH1506" s="7"/>
      <c r="AI1506" s="7"/>
      <c r="AJ1506" s="7"/>
      <c r="AK1506" s="7">
        <f t="shared" si="199"/>
        <v>3.5449895771752686</v>
      </c>
      <c r="AL1506" s="7">
        <f t="shared" si="200"/>
        <v>-6.79</v>
      </c>
      <c r="AM1506" s="7">
        <f t="shared" si="201"/>
        <v>0</v>
      </c>
    </row>
    <row r="1507" spans="1:40" x14ac:dyDescent="0.25">
      <c r="A1507" t="s">
        <v>821</v>
      </c>
      <c r="B1507" t="s">
        <v>822</v>
      </c>
      <c r="C1507" s="6">
        <v>40447</v>
      </c>
      <c r="D1507">
        <v>2</v>
      </c>
      <c r="E1507">
        <v>3</v>
      </c>
      <c r="F1507">
        <v>1.4</v>
      </c>
      <c r="G1507">
        <v>1</v>
      </c>
      <c r="H1507">
        <v>1</v>
      </c>
      <c r="I1507">
        <v>0.8</v>
      </c>
      <c r="J1507">
        <v>1</v>
      </c>
      <c r="K1507">
        <v>547</v>
      </c>
      <c r="L1507">
        <v>16</v>
      </c>
      <c r="M1507">
        <v>1500</v>
      </c>
      <c r="N1507">
        <v>7.31</v>
      </c>
      <c r="O1507">
        <v>0.75</v>
      </c>
      <c r="P1507">
        <v>9</v>
      </c>
      <c r="Q1507">
        <v>512</v>
      </c>
      <c r="R1507">
        <v>15</v>
      </c>
      <c r="S1507">
        <v>1000</v>
      </c>
      <c r="T1507">
        <v>6.53</v>
      </c>
      <c r="U1507">
        <v>0.65</v>
      </c>
      <c r="V1507">
        <v>6</v>
      </c>
      <c r="W1507">
        <v>288</v>
      </c>
      <c r="X1507">
        <v>6</v>
      </c>
      <c r="Y1507">
        <v>500</v>
      </c>
      <c r="Z1507">
        <v>3.64</v>
      </c>
      <c r="AA1507" t="s">
        <v>803</v>
      </c>
      <c r="AD1507">
        <f t="shared" si="195"/>
        <v>16</v>
      </c>
      <c r="AE1507">
        <f t="shared" si="196"/>
        <v>15</v>
      </c>
      <c r="AF1507">
        <f t="shared" si="197"/>
        <v>6</v>
      </c>
      <c r="AG1507" s="7">
        <f t="shared" si="198"/>
        <v>6.6374751393809968</v>
      </c>
      <c r="AH1507" s="7"/>
      <c r="AI1507" s="7"/>
      <c r="AJ1507" s="7"/>
      <c r="AK1507" s="7">
        <f t="shared" si="199"/>
        <v>-0.67252486061900285</v>
      </c>
      <c r="AL1507" s="7">
        <f t="shared" si="200"/>
        <v>-6.53</v>
      </c>
      <c r="AM1507" s="7">
        <f t="shared" si="201"/>
        <v>-3.64</v>
      </c>
    </row>
    <row r="1508" spans="1:40" x14ac:dyDescent="0.25">
      <c r="A1508" t="s">
        <v>821</v>
      </c>
      <c r="B1508" t="s">
        <v>822</v>
      </c>
      <c r="C1508" s="6">
        <v>40447</v>
      </c>
      <c r="D1508">
        <v>2</v>
      </c>
      <c r="E1508">
        <v>3</v>
      </c>
      <c r="F1508">
        <v>1.4</v>
      </c>
      <c r="G1508">
        <v>1</v>
      </c>
      <c r="H1508">
        <v>1</v>
      </c>
      <c r="I1508">
        <v>0.56999999999999995</v>
      </c>
      <c r="J1508">
        <v>4</v>
      </c>
      <c r="K1508">
        <v>72</v>
      </c>
      <c r="L1508">
        <v>8</v>
      </c>
      <c r="M1508">
        <v>200</v>
      </c>
      <c r="N1508">
        <v>3.59</v>
      </c>
      <c r="O1508">
        <v>0.51</v>
      </c>
      <c r="P1508">
        <v>2</v>
      </c>
      <c r="Q1508">
        <v>23</v>
      </c>
      <c r="R1508">
        <v>5</v>
      </c>
      <c r="S1508">
        <v>100</v>
      </c>
      <c r="T1508">
        <v>2.68</v>
      </c>
      <c r="U1508">
        <v>0.45</v>
      </c>
      <c r="V1508">
        <v>2</v>
      </c>
      <c r="W1508">
        <v>30</v>
      </c>
      <c r="X1508">
        <v>3</v>
      </c>
      <c r="Y1508">
        <v>50</v>
      </c>
      <c r="Z1508">
        <v>2.0499999999999998</v>
      </c>
      <c r="AA1508" t="s">
        <v>824</v>
      </c>
      <c r="AD1508">
        <f t="shared" si="195"/>
        <v>8</v>
      </c>
      <c r="AE1508">
        <f t="shared" si="196"/>
        <v>4</v>
      </c>
      <c r="AF1508">
        <f t="shared" si="197"/>
        <v>2</v>
      </c>
      <c r="AG1508" s="7">
        <f t="shared" si="198"/>
        <v>2.2800000000000002</v>
      </c>
      <c r="AH1508" s="7"/>
      <c r="AI1508" s="7"/>
      <c r="AJ1508" s="7"/>
      <c r="AK1508" s="7">
        <f t="shared" si="199"/>
        <v>-1.3099999999999996</v>
      </c>
      <c r="AL1508" s="7">
        <f t="shared" si="200"/>
        <v>-2.68</v>
      </c>
      <c r="AM1508" s="7">
        <f t="shared" si="201"/>
        <v>-2.0499999999999998</v>
      </c>
    </row>
    <row r="1509" spans="1:40" x14ac:dyDescent="0.25">
      <c r="A1509" t="s">
        <v>821</v>
      </c>
      <c r="B1509" t="s">
        <v>822</v>
      </c>
      <c r="C1509" s="6">
        <v>40447</v>
      </c>
      <c r="D1509">
        <v>2</v>
      </c>
      <c r="E1509">
        <v>2</v>
      </c>
      <c r="F1509">
        <v>1.4</v>
      </c>
      <c r="G1509">
        <v>1</v>
      </c>
      <c r="H1509">
        <v>1</v>
      </c>
      <c r="I1509">
        <v>1</v>
      </c>
      <c r="J1509">
        <v>5</v>
      </c>
      <c r="K1509">
        <v>2407</v>
      </c>
      <c r="L1509">
        <v>36</v>
      </c>
      <c r="M1509">
        <v>0</v>
      </c>
      <c r="N1509">
        <v>16.100000000000001</v>
      </c>
      <c r="O1509">
        <v>0.9</v>
      </c>
      <c r="P1509">
        <v>7</v>
      </c>
      <c r="Q1509">
        <v>1652</v>
      </c>
      <c r="R1509">
        <v>8</v>
      </c>
      <c r="S1509">
        <v>3000</v>
      </c>
      <c r="T1509">
        <v>7.68</v>
      </c>
      <c r="U1509">
        <v>0</v>
      </c>
      <c r="V1509">
        <v>0</v>
      </c>
      <c r="W1509">
        <v>0</v>
      </c>
      <c r="X1509">
        <v>0</v>
      </c>
      <c r="Y1509">
        <v>0</v>
      </c>
      <c r="Z1509">
        <v>0</v>
      </c>
      <c r="AA1509" t="s">
        <v>1069</v>
      </c>
      <c r="AD1509">
        <f t="shared" si="195"/>
        <v>12</v>
      </c>
      <c r="AE1509">
        <f t="shared" si="196"/>
        <v>7</v>
      </c>
      <c r="AF1509">
        <f t="shared" si="197"/>
        <v>0</v>
      </c>
      <c r="AG1509" s="7">
        <f t="shared" si="198"/>
        <v>16.217812088006241</v>
      </c>
      <c r="AH1509" s="7"/>
      <c r="AI1509" s="7"/>
      <c r="AJ1509" s="7"/>
      <c r="AK1509" s="7">
        <f t="shared" si="199"/>
        <v>0.11781208800623943</v>
      </c>
      <c r="AL1509" s="7">
        <f t="shared" si="200"/>
        <v>-7.68</v>
      </c>
      <c r="AM1509" s="7">
        <f t="shared" si="201"/>
        <v>0</v>
      </c>
    </row>
    <row r="1510" spans="1:40" x14ac:dyDescent="0.25">
      <c r="A1510" t="s">
        <v>535</v>
      </c>
      <c r="C1510" s="6">
        <v>40447</v>
      </c>
      <c r="D1510">
        <v>2</v>
      </c>
      <c r="E1510">
        <v>1</v>
      </c>
      <c r="F1510">
        <v>1.4</v>
      </c>
      <c r="G1510">
        <v>1</v>
      </c>
      <c r="H1510">
        <v>1</v>
      </c>
      <c r="I1510">
        <v>0.85</v>
      </c>
      <c r="J1510">
        <v>8</v>
      </c>
      <c r="K1510">
        <v>1709</v>
      </c>
      <c r="L1510">
        <v>17</v>
      </c>
      <c r="M1510">
        <v>0</v>
      </c>
      <c r="N1510">
        <v>8.06</v>
      </c>
      <c r="O1510">
        <v>0</v>
      </c>
      <c r="P1510">
        <v>0</v>
      </c>
      <c r="Q1510">
        <v>0</v>
      </c>
      <c r="R1510">
        <v>0</v>
      </c>
      <c r="S1510">
        <v>0</v>
      </c>
      <c r="T1510">
        <v>0</v>
      </c>
      <c r="U1510">
        <v>0</v>
      </c>
      <c r="V1510">
        <v>0</v>
      </c>
      <c r="W1510">
        <v>0</v>
      </c>
      <c r="X1510">
        <v>0</v>
      </c>
      <c r="Y1510">
        <v>0</v>
      </c>
      <c r="Z1510">
        <v>0</v>
      </c>
      <c r="AA1510" t="s">
        <v>1240</v>
      </c>
      <c r="AD1510">
        <f t="shared" si="195"/>
        <v>8</v>
      </c>
      <c r="AE1510">
        <f t="shared" si="196"/>
        <v>0</v>
      </c>
      <c r="AF1510">
        <f t="shared" si="197"/>
        <v>0</v>
      </c>
      <c r="AG1510" s="7">
        <f t="shared" si="198"/>
        <v>12.938582131101647</v>
      </c>
      <c r="AH1510" s="7"/>
      <c r="AI1510" s="7"/>
      <c r="AJ1510" s="7"/>
      <c r="AK1510" s="7">
        <f t="shared" si="199"/>
        <v>4.8785821311016466</v>
      </c>
      <c r="AL1510" s="7">
        <f t="shared" si="200"/>
        <v>0</v>
      </c>
      <c r="AM1510" s="7">
        <f t="shared" si="201"/>
        <v>0</v>
      </c>
    </row>
    <row r="1511" spans="1:40" x14ac:dyDescent="0.25">
      <c r="A1511" t="s">
        <v>535</v>
      </c>
      <c r="C1511" s="6">
        <v>40447</v>
      </c>
      <c r="D1511">
        <v>2</v>
      </c>
      <c r="E1511">
        <v>1</v>
      </c>
      <c r="F1511">
        <v>1.4</v>
      </c>
      <c r="G1511">
        <v>1</v>
      </c>
      <c r="H1511">
        <v>1</v>
      </c>
      <c r="I1511">
        <v>0.76</v>
      </c>
      <c r="J1511">
        <v>8</v>
      </c>
      <c r="K1511">
        <v>933</v>
      </c>
      <c r="L1511">
        <v>14</v>
      </c>
      <c r="M1511">
        <v>0</v>
      </c>
      <c r="N1511">
        <v>6.43</v>
      </c>
      <c r="O1511">
        <v>0</v>
      </c>
      <c r="P1511">
        <v>0</v>
      </c>
      <c r="Q1511">
        <v>0</v>
      </c>
      <c r="R1511">
        <v>0</v>
      </c>
      <c r="S1511">
        <v>0</v>
      </c>
      <c r="T1511">
        <v>0</v>
      </c>
      <c r="U1511">
        <v>0</v>
      </c>
      <c r="V1511">
        <v>0</v>
      </c>
      <c r="W1511">
        <v>0</v>
      </c>
      <c r="X1511">
        <v>0</v>
      </c>
      <c r="Y1511">
        <v>0</v>
      </c>
      <c r="Z1511">
        <v>0</v>
      </c>
      <c r="AA1511" t="s">
        <v>1241</v>
      </c>
      <c r="AD1511">
        <f t="shared" si="195"/>
        <v>8</v>
      </c>
      <c r="AE1511">
        <f t="shared" si="196"/>
        <v>0</v>
      </c>
      <c r="AF1511">
        <f t="shared" si="197"/>
        <v>0</v>
      </c>
      <c r="AG1511" s="7">
        <f t="shared" si="198"/>
        <v>9.0142253326401303</v>
      </c>
      <c r="AH1511" s="7"/>
      <c r="AI1511" s="7"/>
      <c r="AJ1511" s="7"/>
      <c r="AK1511" s="7">
        <f t="shared" si="199"/>
        <v>2.5842253326401305</v>
      </c>
      <c r="AL1511" s="7">
        <f t="shared" si="200"/>
        <v>0</v>
      </c>
      <c r="AM1511" s="7">
        <f t="shared" si="201"/>
        <v>0</v>
      </c>
    </row>
    <row r="1512" spans="1:40" x14ac:dyDescent="0.25">
      <c r="A1512" t="s">
        <v>535</v>
      </c>
      <c r="C1512" s="6">
        <v>40447</v>
      </c>
      <c r="D1512">
        <v>2</v>
      </c>
      <c r="E1512">
        <v>1</v>
      </c>
      <c r="F1512">
        <v>1.4</v>
      </c>
      <c r="G1512">
        <v>1</v>
      </c>
      <c r="H1512">
        <v>1</v>
      </c>
      <c r="I1512">
        <v>0.71</v>
      </c>
      <c r="J1512">
        <v>8</v>
      </c>
      <c r="K1512">
        <v>481</v>
      </c>
      <c r="L1512">
        <v>12</v>
      </c>
      <c r="M1512">
        <v>0</v>
      </c>
      <c r="N1512">
        <v>5.45</v>
      </c>
      <c r="O1512">
        <v>0</v>
      </c>
      <c r="P1512">
        <v>0</v>
      </c>
      <c r="Q1512">
        <v>0</v>
      </c>
      <c r="R1512">
        <v>0</v>
      </c>
      <c r="S1512">
        <v>0</v>
      </c>
      <c r="T1512">
        <v>0</v>
      </c>
      <c r="U1512">
        <v>0</v>
      </c>
      <c r="V1512">
        <v>0</v>
      </c>
      <c r="W1512">
        <v>0</v>
      </c>
      <c r="X1512">
        <v>0</v>
      </c>
      <c r="Y1512">
        <v>0</v>
      </c>
      <c r="Z1512">
        <v>0</v>
      </c>
      <c r="AA1512" t="s">
        <v>1305</v>
      </c>
      <c r="AD1512">
        <f t="shared" si="195"/>
        <v>8</v>
      </c>
      <c r="AE1512">
        <f t="shared" si="196"/>
        <v>0</v>
      </c>
      <c r="AF1512">
        <f t="shared" si="197"/>
        <v>0</v>
      </c>
      <c r="AG1512" s="7">
        <f t="shared" si="198"/>
        <v>5.3422619851489568</v>
      </c>
      <c r="AH1512" s="7"/>
      <c r="AI1512" s="7"/>
      <c r="AJ1512" s="7"/>
      <c r="AK1512" s="7">
        <f t="shared" si="199"/>
        <v>-0.1077380148510434</v>
      </c>
      <c r="AL1512" s="7">
        <f t="shared" si="200"/>
        <v>0</v>
      </c>
      <c r="AM1512" s="7">
        <f t="shared" si="201"/>
        <v>0</v>
      </c>
    </row>
    <row r="1513" spans="1:40" x14ac:dyDescent="0.25">
      <c r="A1513" t="s">
        <v>535</v>
      </c>
      <c r="C1513" s="6">
        <v>40447</v>
      </c>
      <c r="D1513">
        <v>2</v>
      </c>
      <c r="E1513">
        <v>1</v>
      </c>
      <c r="F1513">
        <v>1.4</v>
      </c>
      <c r="G1513">
        <v>1</v>
      </c>
      <c r="H1513">
        <v>1</v>
      </c>
      <c r="I1513">
        <v>0.61</v>
      </c>
      <c r="J1513">
        <v>11</v>
      </c>
      <c r="K1513">
        <v>223</v>
      </c>
      <c r="L1513">
        <v>11</v>
      </c>
      <c r="M1513">
        <v>0</v>
      </c>
      <c r="N1513">
        <v>4.45</v>
      </c>
      <c r="O1513">
        <v>0</v>
      </c>
      <c r="P1513">
        <v>0</v>
      </c>
      <c r="Q1513">
        <v>0</v>
      </c>
      <c r="R1513">
        <v>0</v>
      </c>
      <c r="S1513">
        <v>0</v>
      </c>
      <c r="T1513">
        <v>0</v>
      </c>
      <c r="U1513">
        <v>0</v>
      </c>
      <c r="V1513">
        <v>0</v>
      </c>
      <c r="W1513">
        <v>0</v>
      </c>
      <c r="X1513">
        <v>0</v>
      </c>
      <c r="Y1513">
        <v>0</v>
      </c>
      <c r="Z1513">
        <v>0</v>
      </c>
      <c r="AA1513" t="s">
        <v>1306</v>
      </c>
      <c r="AD1513">
        <f t="shared" si="195"/>
        <v>11</v>
      </c>
      <c r="AE1513">
        <f t="shared" si="196"/>
        <v>0</v>
      </c>
      <c r="AF1513">
        <f t="shared" si="197"/>
        <v>0</v>
      </c>
      <c r="AG1513" s="7">
        <f t="shared" si="198"/>
        <v>2.37</v>
      </c>
      <c r="AH1513" s="7"/>
      <c r="AI1513" s="7"/>
      <c r="AJ1513" s="7"/>
      <c r="AK1513" s="7">
        <f t="shared" si="199"/>
        <v>-2.08</v>
      </c>
      <c r="AL1513" s="7">
        <f t="shared" si="200"/>
        <v>0</v>
      </c>
      <c r="AM1513" s="7">
        <f t="shared" si="201"/>
        <v>0</v>
      </c>
    </row>
    <row r="1514" spans="1:40" x14ac:dyDescent="0.25">
      <c r="AN1514" s="3" t="s">
        <v>1353</v>
      </c>
    </row>
    <row r="1515" spans="1:40" x14ac:dyDescent="0.25">
      <c r="AG1515" s="7">
        <f>SUM(AG1:AG1514)</f>
        <v>23402.816162619289</v>
      </c>
      <c r="AH1515" s="7" t="e">
        <f>SUM(AH1:AH1514)</f>
        <v>#NUM!</v>
      </c>
      <c r="AI1515" s="7" t="e">
        <f>SUM(AI1:AI1514)</f>
        <v>#NUM!</v>
      </c>
      <c r="AJ1515" s="7"/>
      <c r="AK1515" s="7">
        <f>SUM(AK1:AK1514)</f>
        <v>2001.5361626193287</v>
      </c>
      <c r="AL1515" s="7" t="e">
        <f>SUM(AL1:AL1514)</f>
        <v>#NUM!</v>
      </c>
      <c r="AM1515" s="7" t="e">
        <f>SUM(AM1:AM1514)</f>
        <v>#NUM!</v>
      </c>
      <c r="AN1515" s="12" t="e">
        <f>SUM(AK1515:AM1515)</f>
        <v>#NUM!</v>
      </c>
    </row>
    <row r="1516" spans="1:40" x14ac:dyDescent="0.25">
      <c r="AK1516" s="13">
        <f>+AK1515/AG1515</f>
        <v>8.5525440558573904E-2</v>
      </c>
      <c r="AL1516" s="13" t="e">
        <f>+AL1515/AH1515</f>
        <v>#NUM!</v>
      </c>
      <c r="AM1516" s="13" t="e">
        <f>+AM1515/AI1515</f>
        <v>#NUM!</v>
      </c>
      <c r="AN1516" s="14" t="e">
        <f>+AN1515/(AG1515+AH1515+AI1515)</f>
        <v>#NUM!</v>
      </c>
    </row>
    <row r="1517" spans="1:40" x14ac:dyDescent="0.25">
      <c r="AK1517" s="13"/>
      <c r="AL1517" s="13"/>
      <c r="AM1517" s="13"/>
    </row>
    <row r="1518" spans="1:40" x14ac:dyDescent="0.25">
      <c r="AK1518" s="13"/>
      <c r="AL1518" s="13"/>
      <c r="AM1518" s="13"/>
    </row>
    <row r="1519" spans="1:40" x14ac:dyDescent="0.25">
      <c r="W1519" s="15">
        <v>100</v>
      </c>
      <c r="X1519" s="15"/>
      <c r="Y1519" s="15"/>
      <c r="Z1519" s="15"/>
      <c r="AA1519" s="15"/>
      <c r="AB1519" s="15"/>
      <c r="AC1519" s="15"/>
      <c r="AD1519" s="15"/>
      <c r="AE1519" s="15"/>
      <c r="AF1519" s="15">
        <v>16</v>
      </c>
      <c r="AG1519" s="16"/>
      <c r="AH1519" s="15"/>
      <c r="AI1519" s="17">
        <f>MAX($AN$7,(((LOG10(W1519)^$AN$2))+(W1519/$AN$3)+$AN$4))*(1+((AF1519-32)/100))+((AF1519&gt;48)*(AF1519-48)*0.1)</f>
        <v>2.52</v>
      </c>
      <c r="AK1519" s="13"/>
      <c r="AL1519" s="13"/>
      <c r="AM1519" s="13"/>
    </row>
    <row r="1520" spans="1:40" x14ac:dyDescent="0.25">
      <c r="W1520" s="15">
        <v>250</v>
      </c>
      <c r="X1520" s="15"/>
      <c r="Y1520" s="15"/>
      <c r="Z1520" s="15"/>
      <c r="AA1520" s="15"/>
      <c r="AB1520" s="15"/>
      <c r="AC1520" s="15"/>
      <c r="AD1520" s="15"/>
      <c r="AE1520" s="15"/>
      <c r="AF1520" s="15">
        <v>16</v>
      </c>
      <c r="AG1520" s="17"/>
      <c r="AH1520" s="15"/>
      <c r="AI1520" s="17">
        <f t="shared" ref="AI1520:AI1526" si="202">MAX($AN$7,(((LOG10(W1520)^$AN$2))+(W1520/$AN$3)+$AN$4))*(1+((AF1520-32)/100))+((AF1520&gt;48)*(AF1520-48)*0.1)</f>
        <v>2.5665343773156408</v>
      </c>
      <c r="AK1520" s="13"/>
      <c r="AL1520" s="13"/>
      <c r="AM1520" s="13"/>
    </row>
    <row r="1521" spans="23:40" x14ac:dyDescent="0.25">
      <c r="W1521" s="15">
        <v>500</v>
      </c>
      <c r="X1521" s="15"/>
      <c r="Y1521" s="15"/>
      <c r="Z1521" s="15"/>
      <c r="AA1521" s="15"/>
      <c r="AB1521" s="15"/>
      <c r="AC1521" s="15"/>
      <c r="AD1521" s="15"/>
      <c r="AE1521" s="15"/>
      <c r="AF1521" s="15">
        <v>16</v>
      </c>
      <c r="AG1521" s="17"/>
      <c r="AH1521" s="15"/>
      <c r="AI1521" s="17">
        <f t="shared" si="202"/>
        <v>6.1226891495301565</v>
      </c>
      <c r="AK1521" s="13"/>
      <c r="AL1521" s="13"/>
      <c r="AM1521" s="13"/>
    </row>
    <row r="1522" spans="23:40" x14ac:dyDescent="0.25">
      <c r="W1522" s="15">
        <v>1000</v>
      </c>
      <c r="X1522" s="15"/>
      <c r="Y1522" s="15"/>
      <c r="Z1522" s="15"/>
      <c r="AA1522" s="15"/>
      <c r="AB1522" s="15"/>
      <c r="AC1522" s="15"/>
      <c r="AD1522" s="15"/>
      <c r="AE1522" s="15"/>
      <c r="AF1522" s="15">
        <v>16</v>
      </c>
      <c r="AG1522" s="17"/>
      <c r="AH1522" s="15"/>
      <c r="AI1522" s="17">
        <f t="shared" si="202"/>
        <v>10.42907335057812</v>
      </c>
    </row>
    <row r="1523" spans="23:40" x14ac:dyDescent="0.25">
      <c r="W1523" s="15">
        <v>2500</v>
      </c>
      <c r="X1523" s="15"/>
      <c r="Y1523" s="15"/>
      <c r="Z1523" s="15"/>
      <c r="AA1523" s="15"/>
      <c r="AB1523" s="15"/>
      <c r="AC1523" s="15"/>
      <c r="AD1523" s="15"/>
      <c r="AE1523" s="15"/>
      <c r="AF1523" s="15">
        <v>16</v>
      </c>
      <c r="AG1523" s="17"/>
      <c r="AH1523" s="15"/>
      <c r="AI1523" s="17">
        <f t="shared" si="202"/>
        <v>17.342945480781932</v>
      </c>
    </row>
    <row r="1524" spans="23:40" x14ac:dyDescent="0.25">
      <c r="W1524" s="15">
        <v>5000</v>
      </c>
      <c r="X1524" s="15"/>
      <c r="Y1524" s="15"/>
      <c r="Z1524" s="15"/>
      <c r="AA1524" s="15"/>
      <c r="AB1524" s="15"/>
      <c r="AC1524" s="15"/>
      <c r="AD1524" s="15"/>
      <c r="AE1524" s="15"/>
      <c r="AF1524" s="15">
        <v>16</v>
      </c>
      <c r="AG1524" s="17"/>
      <c r="AH1524" s="15"/>
      <c r="AI1524" s="17">
        <f t="shared" si="202"/>
        <v>23.515013542980093</v>
      </c>
    </row>
    <row r="1525" spans="23:40" x14ac:dyDescent="0.25">
      <c r="W1525" s="15">
        <v>7500</v>
      </c>
      <c r="X1525" s="15"/>
      <c r="Y1525" s="15"/>
      <c r="Z1525" s="15"/>
      <c r="AA1525" s="15"/>
      <c r="AB1525" s="15"/>
      <c r="AC1525" s="15"/>
      <c r="AD1525" s="15"/>
      <c r="AE1525" s="15"/>
      <c r="AF1525" s="15">
        <v>16</v>
      </c>
      <c r="AG1525" s="17"/>
      <c r="AH1525" s="15"/>
      <c r="AI1525" s="17">
        <f t="shared" si="202"/>
        <v>27.487370044654998</v>
      </c>
    </row>
    <row r="1526" spans="23:40" x14ac:dyDescent="0.25">
      <c r="W1526" s="15">
        <v>10000</v>
      </c>
      <c r="X1526" s="15"/>
      <c r="Y1526" s="15"/>
      <c r="Z1526" s="15"/>
      <c r="AA1526" s="15"/>
      <c r="AB1526" s="15"/>
      <c r="AC1526" s="15"/>
      <c r="AD1526" s="15"/>
      <c r="AE1526" s="15"/>
      <c r="AF1526" s="15">
        <v>16</v>
      </c>
      <c r="AG1526" s="17"/>
      <c r="AH1526" s="15"/>
      <c r="AI1526" s="17">
        <f t="shared" si="202"/>
        <v>30.454060556588797</v>
      </c>
    </row>
    <row r="1527" spans="23:40" x14ac:dyDescent="0.25">
      <c r="AK1527" s="18" t="s">
        <v>1354</v>
      </c>
      <c r="AL1527" s="19"/>
      <c r="AM1527" s="18" t="s">
        <v>1355</v>
      </c>
      <c r="AN1527" s="18" t="s">
        <v>1356</v>
      </c>
    </row>
    <row r="1528" spans="23:40" x14ac:dyDescent="0.25">
      <c r="W1528" s="15">
        <v>100</v>
      </c>
      <c r="X1528" s="15"/>
      <c r="Y1528" s="15"/>
      <c r="Z1528" s="15"/>
      <c r="AA1528" s="15"/>
      <c r="AB1528" s="15"/>
      <c r="AC1528" s="15"/>
      <c r="AD1528" s="15"/>
      <c r="AE1528" s="15"/>
      <c r="AF1528" s="15">
        <v>32</v>
      </c>
      <c r="AG1528" s="16"/>
      <c r="AH1528" s="15"/>
      <c r="AI1528" s="17">
        <f t="shared" ref="AI1528:AI1535" si="203">MAX($AN$7,(((LOG10(W1528)^$AN$2))+(W1528/$AN$3)+$AN$4))*(1+((AF1528-32)/100))+((AF1528&gt;48)*(AF1528-48)*0.1)</f>
        <v>3</v>
      </c>
      <c r="AK1528" s="20"/>
      <c r="AL1528" s="20"/>
      <c r="AM1528" s="20">
        <v>6</v>
      </c>
      <c r="AN1528" s="20">
        <f>+AM1528*15/25</f>
        <v>3.6</v>
      </c>
    </row>
    <row r="1529" spans="23:40" x14ac:dyDescent="0.25">
      <c r="W1529" s="15">
        <v>250</v>
      </c>
      <c r="X1529" s="15"/>
      <c r="Y1529" s="15"/>
      <c r="Z1529" s="15"/>
      <c r="AA1529" s="15"/>
      <c r="AB1529" s="15"/>
      <c r="AC1529" s="15"/>
      <c r="AD1529" s="15"/>
      <c r="AE1529" s="15"/>
      <c r="AF1529" s="15">
        <v>32</v>
      </c>
      <c r="AG1529" s="17"/>
      <c r="AH1529" s="15"/>
      <c r="AI1529" s="17">
        <f t="shared" si="203"/>
        <v>3.0553980682329058</v>
      </c>
      <c r="AK1529" s="20">
        <v>3</v>
      </c>
      <c r="AL1529" s="20"/>
      <c r="AM1529" s="20">
        <v>11.5</v>
      </c>
      <c r="AN1529" s="20">
        <f t="shared" ref="AN1529:AN1535" si="204">+AM1529*15/25</f>
        <v>6.9</v>
      </c>
    </row>
    <row r="1530" spans="23:40" x14ac:dyDescent="0.25">
      <c r="W1530" s="15">
        <v>500</v>
      </c>
      <c r="X1530" s="15"/>
      <c r="Y1530" s="15"/>
      <c r="Z1530" s="15"/>
      <c r="AA1530" s="15"/>
      <c r="AB1530" s="15"/>
      <c r="AC1530" s="15"/>
      <c r="AD1530" s="15"/>
      <c r="AE1530" s="15"/>
      <c r="AF1530" s="15">
        <v>32</v>
      </c>
      <c r="AG1530" s="17"/>
      <c r="AH1530" s="15"/>
      <c r="AI1530" s="17">
        <f t="shared" si="203"/>
        <v>7.288915654202567</v>
      </c>
      <c r="AK1530" s="20">
        <v>5</v>
      </c>
      <c r="AL1530" s="20"/>
      <c r="AM1530" s="20">
        <v>13.5</v>
      </c>
      <c r="AN1530" s="20">
        <f t="shared" si="204"/>
        <v>8.1</v>
      </c>
    </row>
    <row r="1531" spans="23:40" x14ac:dyDescent="0.25">
      <c r="W1531" s="15">
        <v>1000</v>
      </c>
      <c r="X1531" s="15"/>
      <c r="Y1531" s="15"/>
      <c r="Z1531" s="15"/>
      <c r="AA1531" s="15"/>
      <c r="AB1531" s="15"/>
      <c r="AC1531" s="15"/>
      <c r="AD1531" s="15"/>
      <c r="AE1531" s="15"/>
      <c r="AF1531" s="15">
        <v>32</v>
      </c>
      <c r="AG1531" s="17"/>
      <c r="AH1531" s="15"/>
      <c r="AI1531" s="17">
        <f t="shared" si="203"/>
        <v>12.415563512593</v>
      </c>
      <c r="AK1531" s="20">
        <v>10</v>
      </c>
      <c r="AL1531" s="20"/>
      <c r="AM1531" s="20">
        <v>18.5</v>
      </c>
      <c r="AN1531" s="20">
        <f t="shared" si="204"/>
        <v>11.1</v>
      </c>
    </row>
    <row r="1532" spans="23:40" x14ac:dyDescent="0.25">
      <c r="W1532" s="15">
        <v>2500</v>
      </c>
      <c r="X1532" s="15"/>
      <c r="Y1532" s="15"/>
      <c r="Z1532" s="15"/>
      <c r="AA1532" s="15"/>
      <c r="AB1532" s="15"/>
      <c r="AC1532" s="15"/>
      <c r="AD1532" s="15"/>
      <c r="AE1532" s="15"/>
      <c r="AF1532" s="15">
        <v>32</v>
      </c>
      <c r="AG1532" s="17"/>
      <c r="AH1532" s="15"/>
      <c r="AI1532" s="17">
        <f t="shared" si="203"/>
        <v>20.646363667597537</v>
      </c>
      <c r="AK1532" s="20"/>
      <c r="AL1532" s="20"/>
      <c r="AM1532" s="20">
        <v>28</v>
      </c>
      <c r="AN1532" s="20">
        <f t="shared" si="204"/>
        <v>16.8</v>
      </c>
    </row>
    <row r="1533" spans="23:40" x14ac:dyDescent="0.25">
      <c r="W1533" s="15">
        <v>5000</v>
      </c>
      <c r="X1533" s="15"/>
      <c r="Y1533" s="15"/>
      <c r="Z1533" s="15"/>
      <c r="AA1533" s="15"/>
      <c r="AB1533" s="15"/>
      <c r="AC1533" s="15"/>
      <c r="AD1533" s="15"/>
      <c r="AE1533" s="15"/>
      <c r="AF1533" s="15">
        <v>32</v>
      </c>
      <c r="AG1533" s="17"/>
      <c r="AH1533" s="15"/>
      <c r="AI1533" s="17">
        <f t="shared" si="203"/>
        <v>27.994063741642968</v>
      </c>
      <c r="AK1533" s="20">
        <v>25</v>
      </c>
      <c r="AL1533" s="20"/>
      <c r="AM1533" s="20">
        <v>40</v>
      </c>
      <c r="AN1533" s="20">
        <f t="shared" si="204"/>
        <v>24</v>
      </c>
    </row>
    <row r="1534" spans="23:40" x14ac:dyDescent="0.25">
      <c r="W1534" s="15">
        <v>7500</v>
      </c>
      <c r="X1534" s="15"/>
      <c r="Y1534" s="15"/>
      <c r="Z1534" s="15"/>
      <c r="AA1534" s="15"/>
      <c r="AB1534" s="15"/>
      <c r="AC1534" s="15"/>
      <c r="AD1534" s="15"/>
      <c r="AE1534" s="15"/>
      <c r="AF1534" s="15">
        <v>32</v>
      </c>
      <c r="AG1534" s="17"/>
      <c r="AH1534" s="15"/>
      <c r="AI1534" s="17">
        <f t="shared" si="203"/>
        <v>32.723059576970236</v>
      </c>
      <c r="AK1534" s="20">
        <v>35</v>
      </c>
      <c r="AL1534" s="20"/>
      <c r="AM1534" s="20">
        <v>51</v>
      </c>
      <c r="AN1534" s="20">
        <f t="shared" si="204"/>
        <v>30.6</v>
      </c>
    </row>
    <row r="1535" spans="23:40" x14ac:dyDescent="0.25">
      <c r="W1535" s="15">
        <v>10000</v>
      </c>
      <c r="X1535" s="15"/>
      <c r="Y1535" s="15"/>
      <c r="Z1535" s="15"/>
      <c r="AA1535" s="15"/>
      <c r="AB1535" s="15"/>
      <c r="AC1535" s="15"/>
      <c r="AD1535" s="15"/>
      <c r="AE1535" s="15"/>
      <c r="AF1535" s="15">
        <v>32</v>
      </c>
      <c r="AG1535" s="17"/>
      <c r="AH1535" s="15"/>
      <c r="AI1535" s="17">
        <f t="shared" si="203"/>
        <v>36.254833995939045</v>
      </c>
      <c r="AK1535" s="20">
        <v>40</v>
      </c>
      <c r="AL1535" s="20"/>
      <c r="AM1535" s="20">
        <v>61</v>
      </c>
      <c r="AN1535" s="20">
        <f t="shared" si="204"/>
        <v>36.6</v>
      </c>
    </row>
    <row r="1537" spans="23:35" x14ac:dyDescent="0.25">
      <c r="W1537" s="15">
        <v>100</v>
      </c>
      <c r="X1537" s="15"/>
      <c r="Y1537" s="15"/>
      <c r="Z1537" s="15"/>
      <c r="AA1537" s="15"/>
      <c r="AB1537" s="15"/>
      <c r="AC1537" s="15"/>
      <c r="AD1537" s="15"/>
      <c r="AE1537" s="15"/>
      <c r="AF1537" s="15">
        <v>48</v>
      </c>
      <c r="AG1537" s="16"/>
      <c r="AH1537" s="15"/>
      <c r="AI1537" s="17">
        <f t="shared" ref="AI1537:AI1544" si="205">MAX($AN$7,(((LOG10(W1537)^$AN$2))+(W1537/$AN$3)+$AN$4))*(1+((AF1537-32)/100))+((AF1537&gt;48)*(AF1537-48)*0.1)</f>
        <v>3.4799999999999995</v>
      </c>
    </row>
    <row r="1538" spans="23:35" x14ac:dyDescent="0.25">
      <c r="W1538" s="15">
        <v>250</v>
      </c>
      <c r="X1538" s="15"/>
      <c r="Y1538" s="15"/>
      <c r="Z1538" s="15"/>
      <c r="AA1538" s="15"/>
      <c r="AB1538" s="15"/>
      <c r="AC1538" s="15"/>
      <c r="AD1538" s="15"/>
      <c r="AE1538" s="15"/>
      <c r="AF1538" s="15">
        <v>48</v>
      </c>
      <c r="AG1538" s="17"/>
      <c r="AH1538" s="15"/>
      <c r="AI1538" s="17">
        <f t="shared" si="205"/>
        <v>3.5442617591501704</v>
      </c>
    </row>
    <row r="1539" spans="23:35" x14ac:dyDescent="0.25">
      <c r="W1539" s="15">
        <v>500</v>
      </c>
      <c r="X1539" s="15"/>
      <c r="Y1539" s="15"/>
      <c r="Z1539" s="15"/>
      <c r="AA1539" s="15"/>
      <c r="AB1539" s="15"/>
      <c r="AC1539" s="15"/>
      <c r="AD1539" s="15"/>
      <c r="AE1539" s="15"/>
      <c r="AF1539" s="15">
        <v>48</v>
      </c>
      <c r="AG1539" s="17"/>
      <c r="AH1539" s="15"/>
      <c r="AI1539" s="17">
        <f t="shared" si="205"/>
        <v>8.4551421588749776</v>
      </c>
    </row>
    <row r="1540" spans="23:35" x14ac:dyDescent="0.25">
      <c r="W1540" s="15">
        <v>1000</v>
      </c>
      <c r="X1540" s="15"/>
      <c r="Y1540" s="15"/>
      <c r="Z1540" s="15"/>
      <c r="AA1540" s="15"/>
      <c r="AB1540" s="15"/>
      <c r="AC1540" s="15"/>
      <c r="AD1540" s="15"/>
      <c r="AE1540" s="15"/>
      <c r="AF1540" s="15">
        <v>48</v>
      </c>
      <c r="AG1540" s="17"/>
      <c r="AH1540" s="15"/>
      <c r="AI1540" s="17">
        <f t="shared" si="205"/>
        <v>14.402053674607879</v>
      </c>
    </row>
    <row r="1541" spans="23:35" x14ac:dyDescent="0.25">
      <c r="W1541" s="15">
        <v>2500</v>
      </c>
      <c r="X1541" s="15"/>
      <c r="Y1541" s="15"/>
      <c r="Z1541" s="15"/>
      <c r="AA1541" s="15"/>
      <c r="AB1541" s="15"/>
      <c r="AC1541" s="15"/>
      <c r="AD1541" s="15"/>
      <c r="AE1541" s="15"/>
      <c r="AF1541" s="15">
        <v>48</v>
      </c>
      <c r="AG1541" s="17"/>
      <c r="AH1541" s="15"/>
      <c r="AI1541" s="17">
        <f t="shared" si="205"/>
        <v>23.949781854413143</v>
      </c>
    </row>
    <row r="1542" spans="23:35" x14ac:dyDescent="0.25">
      <c r="W1542" s="15">
        <v>5000</v>
      </c>
      <c r="X1542" s="15"/>
      <c r="Y1542" s="15"/>
      <c r="Z1542" s="15"/>
      <c r="AA1542" s="15"/>
      <c r="AB1542" s="15"/>
      <c r="AC1542" s="15"/>
      <c r="AD1542" s="15"/>
      <c r="AE1542" s="15"/>
      <c r="AF1542" s="15">
        <v>48</v>
      </c>
      <c r="AG1542" s="17"/>
      <c r="AH1542" s="15"/>
      <c r="AI1542" s="17">
        <f t="shared" si="205"/>
        <v>32.473113940305844</v>
      </c>
    </row>
    <row r="1543" spans="23:35" x14ac:dyDescent="0.25">
      <c r="W1543" s="15">
        <v>7500</v>
      </c>
      <c r="X1543" s="15"/>
      <c r="Y1543" s="15"/>
      <c r="Z1543" s="15"/>
      <c r="AA1543" s="15"/>
      <c r="AB1543" s="15"/>
      <c r="AC1543" s="15"/>
      <c r="AD1543" s="15"/>
      <c r="AE1543" s="15"/>
      <c r="AF1543" s="15">
        <v>48</v>
      </c>
      <c r="AG1543" s="17"/>
      <c r="AH1543" s="15"/>
      <c r="AI1543" s="17">
        <f t="shared" si="205"/>
        <v>37.958749109285471</v>
      </c>
    </row>
    <row r="1544" spans="23:35" x14ac:dyDescent="0.25">
      <c r="W1544" s="15">
        <v>10000</v>
      </c>
      <c r="X1544" s="15"/>
      <c r="Y1544" s="15"/>
      <c r="Z1544" s="15"/>
      <c r="AA1544" s="15"/>
      <c r="AB1544" s="15"/>
      <c r="AC1544" s="15"/>
      <c r="AD1544" s="15"/>
      <c r="AE1544" s="15"/>
      <c r="AF1544" s="15">
        <v>48</v>
      </c>
      <c r="AG1544" s="17"/>
      <c r="AH1544" s="15"/>
      <c r="AI1544" s="17">
        <f t="shared" si="205"/>
        <v>42.055607435289289</v>
      </c>
    </row>
    <row r="1546" spans="23:35" x14ac:dyDescent="0.25">
      <c r="W1546" s="15">
        <v>100</v>
      </c>
      <c r="X1546" s="15"/>
      <c r="Y1546" s="15"/>
      <c r="Z1546" s="15"/>
      <c r="AA1546" s="15"/>
      <c r="AB1546" s="15"/>
      <c r="AC1546" s="15"/>
      <c r="AD1546" s="15"/>
      <c r="AE1546" s="15"/>
      <c r="AF1546" s="15">
        <v>64</v>
      </c>
      <c r="AG1546" s="16"/>
      <c r="AH1546" s="15"/>
      <c r="AI1546" s="17">
        <f t="shared" ref="AI1546:AI1553" si="206">MAX($AN$7,(((LOG10(W1546)^$AN$2))+(W1546/$AN$3)+$AN$4))*(1+((AF1546-32)/100))+((AF1546&gt;48)*(AF1546-48)*0.1)</f>
        <v>5.5600000000000005</v>
      </c>
    </row>
    <row r="1547" spans="23:35" x14ac:dyDescent="0.25">
      <c r="W1547" s="15">
        <v>250</v>
      </c>
      <c r="X1547" s="15"/>
      <c r="Y1547" s="15"/>
      <c r="Z1547" s="15"/>
      <c r="AA1547" s="15"/>
      <c r="AB1547" s="15"/>
      <c r="AC1547" s="15"/>
      <c r="AD1547" s="15"/>
      <c r="AE1547" s="15"/>
      <c r="AF1547" s="15">
        <v>64</v>
      </c>
      <c r="AG1547" s="17"/>
      <c r="AH1547" s="15"/>
      <c r="AI1547" s="17">
        <f t="shared" si="206"/>
        <v>5.6331254500674355</v>
      </c>
    </row>
    <row r="1548" spans="23:35" x14ac:dyDescent="0.25">
      <c r="W1548" s="15">
        <v>500</v>
      </c>
      <c r="X1548" s="15"/>
      <c r="Y1548" s="15"/>
      <c r="Z1548" s="15"/>
      <c r="AA1548" s="15"/>
      <c r="AB1548" s="15"/>
      <c r="AC1548" s="15"/>
      <c r="AD1548" s="15"/>
      <c r="AE1548" s="15"/>
      <c r="AF1548" s="15">
        <v>64</v>
      </c>
      <c r="AG1548" s="17"/>
      <c r="AH1548" s="15"/>
      <c r="AI1548" s="17">
        <f t="shared" si="206"/>
        <v>11.221368663547388</v>
      </c>
    </row>
    <row r="1549" spans="23:35" x14ac:dyDescent="0.25">
      <c r="W1549" s="15">
        <v>1000</v>
      </c>
      <c r="X1549" s="15"/>
      <c r="Y1549" s="15"/>
      <c r="Z1549" s="15"/>
      <c r="AA1549" s="15"/>
      <c r="AB1549" s="15"/>
      <c r="AC1549" s="15"/>
      <c r="AD1549" s="15"/>
      <c r="AE1549" s="15"/>
      <c r="AF1549" s="15">
        <v>64</v>
      </c>
      <c r="AG1549" s="17"/>
      <c r="AH1549" s="15"/>
      <c r="AI1549" s="17">
        <f t="shared" si="206"/>
        <v>17.98854383662276</v>
      </c>
    </row>
    <row r="1550" spans="23:35" x14ac:dyDescent="0.25">
      <c r="W1550" s="15">
        <v>2500</v>
      </c>
      <c r="X1550" s="15"/>
      <c r="Y1550" s="15"/>
      <c r="Z1550" s="15"/>
      <c r="AA1550" s="15"/>
      <c r="AB1550" s="15"/>
      <c r="AC1550" s="15"/>
      <c r="AD1550" s="15"/>
      <c r="AE1550" s="15"/>
      <c r="AF1550" s="15">
        <v>64</v>
      </c>
      <c r="AG1550" s="17"/>
      <c r="AH1550" s="15"/>
      <c r="AI1550" s="17">
        <f t="shared" si="206"/>
        <v>28.853200041228753</v>
      </c>
    </row>
    <row r="1551" spans="23:35" x14ac:dyDescent="0.25">
      <c r="W1551" s="15">
        <v>5000</v>
      </c>
      <c r="X1551" s="15"/>
      <c r="Y1551" s="15"/>
      <c r="Z1551" s="15"/>
      <c r="AA1551" s="15"/>
      <c r="AB1551" s="15"/>
      <c r="AC1551" s="15"/>
      <c r="AD1551" s="15"/>
      <c r="AE1551" s="15"/>
      <c r="AF1551" s="15">
        <v>64</v>
      </c>
      <c r="AG1551" s="17"/>
      <c r="AH1551" s="15"/>
      <c r="AI1551" s="17">
        <f t="shared" si="206"/>
        <v>38.55216413896872</v>
      </c>
    </row>
    <row r="1552" spans="23:35" x14ac:dyDescent="0.25">
      <c r="W1552" s="15">
        <v>7500</v>
      </c>
      <c r="X1552" s="15"/>
      <c r="Y1552" s="15"/>
      <c r="Z1552" s="15"/>
      <c r="AA1552" s="15"/>
      <c r="AB1552" s="15"/>
      <c r="AC1552" s="15"/>
      <c r="AD1552" s="15"/>
      <c r="AE1552" s="15"/>
      <c r="AF1552" s="15">
        <v>64</v>
      </c>
      <c r="AG1552" s="17"/>
      <c r="AH1552" s="15"/>
      <c r="AI1552" s="17">
        <f t="shared" si="206"/>
        <v>44.794438641600713</v>
      </c>
    </row>
    <row r="1553" spans="23:35" x14ac:dyDescent="0.25">
      <c r="W1553" s="15">
        <v>10000</v>
      </c>
      <c r="X1553" s="15"/>
      <c r="Y1553" s="15"/>
      <c r="Z1553" s="15"/>
      <c r="AA1553" s="15"/>
      <c r="AB1553" s="15"/>
      <c r="AC1553" s="15"/>
      <c r="AD1553" s="15"/>
      <c r="AE1553" s="15"/>
      <c r="AF1553" s="15">
        <v>64</v>
      </c>
      <c r="AG1553" s="17"/>
      <c r="AH1553" s="15"/>
      <c r="AI1553" s="17">
        <f t="shared" si="206"/>
        <v>49.456380874639542</v>
      </c>
    </row>
    <row r="1555" spans="23:35" x14ac:dyDescent="0.25">
      <c r="W1555" s="15">
        <v>100</v>
      </c>
      <c r="X1555" s="15"/>
      <c r="Y1555" s="15"/>
      <c r="Z1555" s="15"/>
      <c r="AA1555" s="15"/>
      <c r="AB1555" s="15"/>
      <c r="AC1555" s="15"/>
      <c r="AD1555" s="15"/>
      <c r="AE1555" s="15"/>
      <c r="AF1555" s="15">
        <v>80</v>
      </c>
      <c r="AG1555" s="16"/>
      <c r="AH1555" s="15"/>
      <c r="AI1555" s="17">
        <f t="shared" ref="AI1555:AI1562" si="207">MAX($AN$7,(((LOG10(W1555)^$AN$2))+(W1555/$AN$3)+$AN$4))*(1+((AF1555-32)/100))+((AF1555&gt;48)*(AF1555-48)*0.1)</f>
        <v>7.64</v>
      </c>
    </row>
    <row r="1556" spans="23:35" x14ac:dyDescent="0.25">
      <c r="W1556" s="15">
        <v>250</v>
      </c>
      <c r="X1556" s="15"/>
      <c r="Y1556" s="15"/>
      <c r="Z1556" s="15"/>
      <c r="AA1556" s="15"/>
      <c r="AB1556" s="15"/>
      <c r="AC1556" s="15"/>
      <c r="AD1556" s="15"/>
      <c r="AE1556" s="15"/>
      <c r="AF1556" s="15">
        <v>80</v>
      </c>
      <c r="AG1556" s="17"/>
      <c r="AH1556" s="15"/>
      <c r="AI1556" s="17">
        <f t="shared" si="207"/>
        <v>7.721989140984701</v>
      </c>
    </row>
    <row r="1557" spans="23:35" x14ac:dyDescent="0.25">
      <c r="W1557" s="15">
        <v>500</v>
      </c>
      <c r="X1557" s="15"/>
      <c r="Y1557" s="15"/>
      <c r="Z1557" s="15"/>
      <c r="AA1557" s="15"/>
      <c r="AB1557" s="15"/>
      <c r="AC1557" s="15"/>
      <c r="AD1557" s="15"/>
      <c r="AE1557" s="15"/>
      <c r="AF1557" s="15">
        <v>80</v>
      </c>
      <c r="AG1557" s="17"/>
      <c r="AH1557" s="15"/>
      <c r="AI1557" s="17">
        <f t="shared" si="207"/>
        <v>13.987595168219798</v>
      </c>
    </row>
    <row r="1558" spans="23:35" x14ac:dyDescent="0.25">
      <c r="W1558" s="15">
        <v>1000</v>
      </c>
      <c r="X1558" s="15"/>
      <c r="Y1558" s="15"/>
      <c r="Z1558" s="15"/>
      <c r="AA1558" s="15"/>
      <c r="AB1558" s="15"/>
      <c r="AC1558" s="15"/>
      <c r="AD1558" s="15"/>
      <c r="AE1558" s="15"/>
      <c r="AF1558" s="15">
        <v>80</v>
      </c>
      <c r="AG1558" s="17"/>
      <c r="AH1558" s="15"/>
      <c r="AI1558" s="17">
        <f t="shared" si="207"/>
        <v>21.57503399863764</v>
      </c>
    </row>
    <row r="1559" spans="23:35" x14ac:dyDescent="0.25">
      <c r="W1559" s="15">
        <v>2500</v>
      </c>
      <c r="X1559" s="15"/>
      <c r="Y1559" s="15"/>
      <c r="Z1559" s="15"/>
      <c r="AA1559" s="15"/>
      <c r="AB1559" s="15"/>
      <c r="AC1559" s="15"/>
      <c r="AD1559" s="15"/>
      <c r="AE1559" s="15"/>
      <c r="AF1559" s="15">
        <v>80</v>
      </c>
      <c r="AG1559" s="17"/>
      <c r="AH1559" s="15"/>
      <c r="AI1559" s="17">
        <f t="shared" si="207"/>
        <v>33.756618228044353</v>
      </c>
    </row>
    <row r="1560" spans="23:35" x14ac:dyDescent="0.25">
      <c r="W1560" s="15">
        <v>5000</v>
      </c>
      <c r="X1560" s="15"/>
      <c r="Y1560" s="15"/>
      <c r="Z1560" s="15"/>
      <c r="AA1560" s="15"/>
      <c r="AB1560" s="15"/>
      <c r="AC1560" s="15"/>
      <c r="AD1560" s="15"/>
      <c r="AE1560" s="15"/>
      <c r="AF1560" s="15">
        <v>80</v>
      </c>
      <c r="AG1560" s="17"/>
      <c r="AH1560" s="15"/>
      <c r="AI1560" s="17">
        <f t="shared" si="207"/>
        <v>44.631214337631597</v>
      </c>
    </row>
    <row r="1561" spans="23:35" x14ac:dyDescent="0.25">
      <c r="W1561" s="15">
        <v>7500</v>
      </c>
      <c r="X1561" s="15"/>
      <c r="Y1561" s="15"/>
      <c r="Z1561" s="15"/>
      <c r="AA1561" s="15"/>
      <c r="AB1561" s="15"/>
      <c r="AC1561" s="15"/>
      <c r="AD1561" s="15"/>
      <c r="AE1561" s="15"/>
      <c r="AF1561" s="15">
        <v>80</v>
      </c>
      <c r="AG1561" s="17"/>
      <c r="AH1561" s="15"/>
      <c r="AI1561" s="17">
        <f t="shared" si="207"/>
        <v>51.630128173915949</v>
      </c>
    </row>
    <row r="1562" spans="23:35" x14ac:dyDescent="0.25">
      <c r="W1562" s="15">
        <v>10000</v>
      </c>
      <c r="X1562" s="15"/>
      <c r="Y1562" s="15"/>
      <c r="Z1562" s="15"/>
      <c r="AA1562" s="15"/>
      <c r="AB1562" s="15"/>
      <c r="AC1562" s="15"/>
      <c r="AD1562" s="15"/>
      <c r="AE1562" s="15"/>
      <c r="AF1562" s="15">
        <v>80</v>
      </c>
      <c r="AG1562" s="17"/>
      <c r="AH1562" s="15"/>
      <c r="AI1562" s="17">
        <f t="shared" si="207"/>
        <v>56.857154313989788</v>
      </c>
    </row>
    <row r="1564" spans="23:35" x14ac:dyDescent="0.25">
      <c r="W1564" s="15">
        <v>100</v>
      </c>
      <c r="X1564" s="15"/>
      <c r="Y1564" s="15"/>
      <c r="Z1564" s="15"/>
      <c r="AA1564" s="15"/>
      <c r="AB1564" s="15"/>
      <c r="AC1564" s="15"/>
      <c r="AD1564" s="15"/>
      <c r="AE1564" s="15"/>
      <c r="AF1564" s="15">
        <v>96</v>
      </c>
      <c r="AG1564" s="16"/>
      <c r="AH1564" s="15"/>
      <c r="AI1564" s="17">
        <f t="shared" ref="AI1564:AI1571" si="208">MAX($AN$7,(((LOG10(W1564)^$AN$2))+(W1564/$AN$3)+$AN$4))*(1+((AF1564-32)/100))+((AF1564&gt;48)*(AF1564-48)*0.1)</f>
        <v>9.7200000000000006</v>
      </c>
    </row>
    <row r="1565" spans="23:35" x14ac:dyDescent="0.25">
      <c r="W1565" s="15">
        <v>250</v>
      </c>
      <c r="X1565" s="15"/>
      <c r="Y1565" s="15"/>
      <c r="Z1565" s="15"/>
      <c r="AA1565" s="15"/>
      <c r="AB1565" s="15"/>
      <c r="AC1565" s="15"/>
      <c r="AD1565" s="15"/>
      <c r="AE1565" s="15"/>
      <c r="AF1565" s="15">
        <v>96</v>
      </c>
      <c r="AG1565" s="17"/>
      <c r="AH1565" s="15"/>
      <c r="AI1565" s="17">
        <f t="shared" si="208"/>
        <v>9.8108528319019666</v>
      </c>
    </row>
    <row r="1566" spans="23:35" x14ac:dyDescent="0.25">
      <c r="W1566" s="15">
        <v>500</v>
      </c>
      <c r="X1566" s="15"/>
      <c r="Y1566" s="15"/>
      <c r="Z1566" s="15"/>
      <c r="AA1566" s="15"/>
      <c r="AB1566" s="15"/>
      <c r="AC1566" s="15"/>
      <c r="AD1566" s="15"/>
      <c r="AE1566" s="15"/>
      <c r="AF1566" s="15">
        <v>96</v>
      </c>
      <c r="AG1566" s="17"/>
      <c r="AH1566" s="15"/>
      <c r="AI1566" s="17">
        <f t="shared" si="208"/>
        <v>16.753821672892212</v>
      </c>
    </row>
    <row r="1567" spans="23:35" x14ac:dyDescent="0.25">
      <c r="W1567" s="15">
        <v>1000</v>
      </c>
      <c r="X1567" s="15"/>
      <c r="Y1567" s="15"/>
      <c r="Z1567" s="15"/>
      <c r="AA1567" s="15"/>
      <c r="AB1567" s="15"/>
      <c r="AC1567" s="15"/>
      <c r="AD1567" s="15"/>
      <c r="AE1567" s="15"/>
      <c r="AF1567" s="15">
        <v>96</v>
      </c>
      <c r="AG1567" s="17"/>
      <c r="AH1567" s="15"/>
      <c r="AI1567" s="17">
        <f t="shared" si="208"/>
        <v>25.161524160652522</v>
      </c>
    </row>
    <row r="1568" spans="23:35" x14ac:dyDescent="0.25">
      <c r="W1568" s="15">
        <v>2500</v>
      </c>
      <c r="X1568" s="15"/>
      <c r="Y1568" s="15"/>
      <c r="Z1568" s="15"/>
      <c r="AA1568" s="15"/>
      <c r="AB1568" s="15"/>
      <c r="AC1568" s="15"/>
      <c r="AD1568" s="15"/>
      <c r="AE1568" s="15"/>
      <c r="AF1568" s="15">
        <v>96</v>
      </c>
      <c r="AG1568" s="17"/>
      <c r="AH1568" s="15"/>
      <c r="AI1568" s="17">
        <f t="shared" si="208"/>
        <v>38.66003641485996</v>
      </c>
    </row>
    <row r="1569" spans="23:35" x14ac:dyDescent="0.25">
      <c r="W1569" s="15">
        <v>5000</v>
      </c>
      <c r="X1569" s="15"/>
      <c r="Y1569" s="15"/>
      <c r="Z1569" s="15"/>
      <c r="AA1569" s="15"/>
      <c r="AB1569" s="15"/>
      <c r="AC1569" s="15"/>
      <c r="AD1569" s="15"/>
      <c r="AE1569" s="15"/>
      <c r="AF1569" s="15">
        <v>96</v>
      </c>
      <c r="AG1569" s="17"/>
      <c r="AH1569" s="15"/>
      <c r="AI1569" s="17">
        <f t="shared" si="208"/>
        <v>50.710264536294474</v>
      </c>
    </row>
    <row r="1570" spans="23:35" x14ac:dyDescent="0.25">
      <c r="W1570" s="15">
        <v>7500</v>
      </c>
      <c r="X1570" s="15"/>
      <c r="Y1570" s="15"/>
      <c r="Z1570" s="15"/>
      <c r="AA1570" s="15"/>
      <c r="AB1570" s="15"/>
      <c r="AC1570" s="15"/>
      <c r="AD1570" s="15"/>
      <c r="AE1570" s="15"/>
      <c r="AF1570" s="15">
        <v>96</v>
      </c>
      <c r="AG1570" s="17"/>
      <c r="AH1570" s="15"/>
      <c r="AI1570" s="17">
        <f t="shared" si="208"/>
        <v>58.465817706231192</v>
      </c>
    </row>
    <row r="1571" spans="23:35" x14ac:dyDescent="0.25">
      <c r="W1571" s="15">
        <v>10000</v>
      </c>
      <c r="X1571" s="15"/>
      <c r="Y1571" s="15"/>
      <c r="Z1571" s="15"/>
      <c r="AA1571" s="15"/>
      <c r="AB1571" s="15"/>
      <c r="AC1571" s="15"/>
      <c r="AD1571" s="15"/>
      <c r="AE1571" s="15"/>
      <c r="AF1571" s="15">
        <v>96</v>
      </c>
      <c r="AG1571" s="17"/>
      <c r="AH1571" s="15"/>
      <c r="AI1571" s="17">
        <f t="shared" si="208"/>
        <v>64.257927753340041</v>
      </c>
    </row>
  </sheetData>
  <sortState ref="A2:AB1513">
    <sortCondition ref="B2:B1513"/>
    <sortCondition ref="C2:C151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2-Sess PR-TM+TBL BONUS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</dc:creator>
  <cp:lastModifiedBy>Bill Arlinghaus</cp:lastModifiedBy>
  <dcterms:created xsi:type="dcterms:W3CDTF">2011-05-03T16:24:14Z</dcterms:created>
  <dcterms:modified xsi:type="dcterms:W3CDTF">2011-05-04T15:25:41Z</dcterms:modified>
</cp:coreProperties>
</file>