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<sst xmlns="http://schemas.openxmlformats.org/spreadsheetml/2006/main" count="81" uniqueCount="29">
  <si>
    <t>Team Average</t>
  </si>
  <si>
    <t>Bracket</t>
  </si>
  <si>
    <t xml:space="preserve">Present </t>
  </si>
  <si>
    <t>Awards</t>
  </si>
  <si>
    <t xml:space="preserve">Proposed </t>
  </si>
  <si>
    <t xml:space="preserve">     </t>
  </si>
  <si>
    <t>Average</t>
  </si>
  <si>
    <t>26 to 66</t>
  </si>
  <si>
    <t>24 to 67</t>
  </si>
  <si>
    <t xml:space="preserve"> </t>
  </si>
  <si>
    <t xml:space="preserve"> 19 to 44  </t>
  </si>
  <si>
    <t>Fixed</t>
  </si>
  <si>
    <t>Illustrative KO Results Using New Formulas</t>
  </si>
  <si>
    <t xml:space="preserve">Under Average Present Awards, note </t>
  </si>
  <si>
    <t>how low the 26.40 and 29.00 are when</t>
  </si>
  <si>
    <t>compared to 30.10 for 10000 MP.</t>
  </si>
  <si>
    <t>arlinghaus-P2</t>
  </si>
  <si>
    <t>max</t>
  </si>
  <si>
    <t>straight</t>
  </si>
  <si>
    <t>line</t>
  </si>
  <si>
    <t>to</t>
  </si>
  <si>
    <t xml:space="preserve">straight </t>
  </si>
  <si>
    <t>P3</t>
  </si>
  <si>
    <t>to 5000</t>
  </si>
  <si>
    <t>P4</t>
  </si>
  <si>
    <t>P5</t>
  </si>
  <si>
    <t>increase</t>
  </si>
  <si>
    <t>per 1000</t>
  </si>
  <si>
    <t xml:space="preserve">increase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</si>
</sst>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b/>
      <u val="single"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workbookViewId="0" topLeftCell="A1">
      <selection activeCell="M17" sqref="M17"/>
    </sheetView>
  </sheetViews>
  <sheetFormatPr defaultColWidth="9.140625" defaultRowHeight="12.75"/>
  <cols>
    <col min="2" max="2" width="12.8515625" style="0" customWidth="1"/>
    <col min="5" max="5" width="2.421875" style="0" customWidth="1"/>
    <col min="6" max="6" width="12.8515625" style="8" customWidth="1"/>
    <col min="10" max="10" width="2.57421875" style="0" customWidth="1"/>
    <col min="14" max="14" width="2.57421875" style="0" customWidth="1"/>
    <col min="15" max="15" width="9.140625" style="8" customWidth="1"/>
    <col min="18" max="18" width="2.421875" style="0" customWidth="1"/>
  </cols>
  <sheetData>
    <row r="1" spans="1:7" ht="15.75">
      <c r="A1" s="12" t="s">
        <v>12</v>
      </c>
      <c r="B1" s="12"/>
      <c r="C1" s="12"/>
      <c r="D1" s="12"/>
      <c r="E1" s="12"/>
      <c r="F1" s="16"/>
      <c r="G1" s="1"/>
    </row>
    <row r="3" spans="3:7" ht="12.75">
      <c r="C3" s="2" t="s">
        <v>6</v>
      </c>
      <c r="G3" t="s">
        <v>5</v>
      </c>
    </row>
    <row r="4" spans="2:4" ht="12.75">
      <c r="B4" s="2" t="s">
        <v>0</v>
      </c>
      <c r="C4" s="2" t="s">
        <v>2</v>
      </c>
      <c r="D4" s="2" t="s">
        <v>4</v>
      </c>
    </row>
    <row r="5" spans="2:19" ht="12.75">
      <c r="B5" s="2" t="s">
        <v>1</v>
      </c>
      <c r="C5" s="2" t="s">
        <v>3</v>
      </c>
      <c r="D5" s="2" t="s">
        <v>3</v>
      </c>
      <c r="F5" s="8" t="s">
        <v>16</v>
      </c>
      <c r="K5" t="s">
        <v>22</v>
      </c>
      <c r="O5" s="8" t="s">
        <v>24</v>
      </c>
      <c r="S5" t="s">
        <v>25</v>
      </c>
    </row>
    <row r="6" spans="2:4" ht="12.75">
      <c r="B6" s="2"/>
      <c r="C6" s="2"/>
      <c r="D6" s="2"/>
    </row>
    <row r="7" spans="2:19" ht="12.75">
      <c r="B7" s="3">
        <v>1000</v>
      </c>
      <c r="C7" s="7">
        <v>11.4</v>
      </c>
      <c r="D7" s="4">
        <f aca="true" t="shared" si="0" ref="D7:D15">IF(B7&gt;35000,65,IF(B7&gt;20000,65*(B7/35000)^0.8676,IF(B7&gt;1000,40*(B7/20000)^0.431,IF(B7&gt;500,6+5*(B7-500)/500,5))))</f>
        <v>11</v>
      </c>
      <c r="F7" s="8">
        <v>11</v>
      </c>
      <c r="G7" s="3"/>
      <c r="K7" s="8">
        <v>11</v>
      </c>
      <c r="O7" s="8">
        <v>11</v>
      </c>
      <c r="S7" s="8">
        <v>11</v>
      </c>
    </row>
    <row r="8" spans="2:20" ht="12.75">
      <c r="B8" s="3">
        <v>5000</v>
      </c>
      <c r="C8" s="7">
        <v>22.7</v>
      </c>
      <c r="D8" s="4">
        <f t="shared" si="0"/>
        <v>22.007572187322744</v>
      </c>
      <c r="F8" s="8">
        <v>17.67</v>
      </c>
      <c r="G8" s="3" t="s">
        <v>11</v>
      </c>
      <c r="K8" s="8">
        <v>22</v>
      </c>
      <c r="L8" s="3" t="s">
        <v>11</v>
      </c>
      <c r="O8" s="8">
        <v>22</v>
      </c>
      <c r="P8" s="3" t="s">
        <v>11</v>
      </c>
      <c r="S8" s="8">
        <v>22</v>
      </c>
      <c r="T8" s="3" t="s">
        <v>11</v>
      </c>
    </row>
    <row r="9" spans="2:20" ht="12.75">
      <c r="B9" s="3">
        <v>10000</v>
      </c>
      <c r="C9" s="7">
        <v>30.1</v>
      </c>
      <c r="D9" s="4">
        <f t="shared" si="0"/>
        <v>29.669898676822438</v>
      </c>
      <c r="E9" t="s">
        <v>9</v>
      </c>
      <c r="F9" s="8">
        <v>26</v>
      </c>
      <c r="G9" s="9" t="s">
        <v>11</v>
      </c>
      <c r="K9" s="8">
        <v>29</v>
      </c>
      <c r="L9" s="9" t="s">
        <v>11</v>
      </c>
      <c r="O9" s="8">
        <v>30</v>
      </c>
      <c r="P9" s="9" t="s">
        <v>11</v>
      </c>
      <c r="S9" s="8">
        <v>30</v>
      </c>
      <c r="T9" s="9" t="s">
        <v>11</v>
      </c>
    </row>
    <row r="10" spans="2:19" ht="12.75">
      <c r="B10" s="3">
        <v>15000</v>
      </c>
      <c r="C10" s="7">
        <v>26.4</v>
      </c>
      <c r="D10" s="4">
        <f t="shared" si="0"/>
        <v>35.335512599531484</v>
      </c>
      <c r="F10" s="8">
        <v>32.5</v>
      </c>
      <c r="K10" s="8">
        <v>35</v>
      </c>
      <c r="O10" s="8">
        <v>37</v>
      </c>
      <c r="S10" s="8">
        <v>35.83</v>
      </c>
    </row>
    <row r="11" spans="2:19" ht="12.75">
      <c r="B11" s="3">
        <v>20000</v>
      </c>
      <c r="C11" s="7">
        <v>29</v>
      </c>
      <c r="D11" s="4">
        <f t="shared" si="0"/>
        <v>40</v>
      </c>
      <c r="F11" s="8">
        <v>39</v>
      </c>
      <c r="I11" s="3"/>
      <c r="K11" s="8">
        <v>41</v>
      </c>
      <c r="O11" s="8">
        <v>44</v>
      </c>
      <c r="S11" s="8">
        <v>41.67</v>
      </c>
    </row>
    <row r="12" spans="2:19" ht="12.75">
      <c r="B12" s="3">
        <v>25000</v>
      </c>
      <c r="C12" s="6" t="s">
        <v>10</v>
      </c>
      <c r="D12" s="4">
        <f t="shared" si="0"/>
        <v>48.54367738915055</v>
      </c>
      <c r="F12" s="8">
        <v>45.5</v>
      </c>
      <c r="K12" s="8">
        <v>47</v>
      </c>
      <c r="O12" s="8">
        <v>51</v>
      </c>
      <c r="S12" s="8">
        <v>47.5</v>
      </c>
    </row>
    <row r="13" spans="2:19" ht="12.75">
      <c r="B13" s="3">
        <v>30000</v>
      </c>
      <c r="C13" s="5" t="s">
        <v>7</v>
      </c>
      <c r="D13" s="4">
        <f t="shared" si="0"/>
        <v>56.86307244798299</v>
      </c>
      <c r="F13" s="8">
        <v>52</v>
      </c>
      <c r="K13" s="8">
        <v>53</v>
      </c>
      <c r="O13" s="8">
        <v>58</v>
      </c>
      <c r="S13" s="8">
        <v>53.33</v>
      </c>
    </row>
    <row r="14" spans="2:19" ht="12.75">
      <c r="B14" s="3">
        <v>35000</v>
      </c>
      <c r="C14" s="5" t="s">
        <v>8</v>
      </c>
      <c r="D14" s="4">
        <f t="shared" si="0"/>
        <v>65</v>
      </c>
      <c r="F14" s="8">
        <v>58.5</v>
      </c>
      <c r="K14" s="8">
        <v>59</v>
      </c>
      <c r="O14" s="8">
        <v>65</v>
      </c>
      <c r="P14" s="3" t="s">
        <v>11</v>
      </c>
      <c r="S14" s="8">
        <v>59.17</v>
      </c>
    </row>
    <row r="15" spans="2:20" ht="12.75">
      <c r="B15" s="3">
        <v>40000</v>
      </c>
      <c r="D15" s="4">
        <f t="shared" si="0"/>
        <v>65</v>
      </c>
      <c r="E15" s="4"/>
      <c r="F15" s="8">
        <v>65</v>
      </c>
      <c r="G15" s="3" t="s">
        <v>11</v>
      </c>
      <c r="K15" s="8">
        <v>65</v>
      </c>
      <c r="L15" s="3" t="s">
        <v>11</v>
      </c>
      <c r="P15" s="3" t="s">
        <v>9</v>
      </c>
      <c r="S15" s="8">
        <v>65</v>
      </c>
      <c r="T15" s="3" t="s">
        <v>11</v>
      </c>
    </row>
    <row r="16" ht="12.75">
      <c r="B16" t="s">
        <v>13</v>
      </c>
    </row>
    <row r="17" ht="12.75">
      <c r="B17" t="s">
        <v>14</v>
      </c>
    </row>
    <row r="18" ht="12.75">
      <c r="B18" t="s">
        <v>15</v>
      </c>
    </row>
    <row r="20" spans="1:21" ht="12.75">
      <c r="A20" t="s">
        <v>26</v>
      </c>
      <c r="B20" s="2" t="s">
        <v>0</v>
      </c>
      <c r="C20" s="2" t="s">
        <v>4</v>
      </c>
      <c r="F20" s="8" t="s">
        <v>16</v>
      </c>
      <c r="I20" t="s">
        <v>28</v>
      </c>
      <c r="K20" t="s">
        <v>22</v>
      </c>
      <c r="M20" t="s">
        <v>28</v>
      </c>
      <c r="O20" s="8" t="s">
        <v>24</v>
      </c>
      <c r="Q20" t="s">
        <v>28</v>
      </c>
      <c r="S20" t="s">
        <v>25</v>
      </c>
      <c r="U20" t="s">
        <v>28</v>
      </c>
    </row>
    <row r="21" spans="1:21" ht="12.75">
      <c r="A21" t="s">
        <v>27</v>
      </c>
      <c r="B21" s="2" t="s">
        <v>1</v>
      </c>
      <c r="C21" s="2" t="s">
        <v>3</v>
      </c>
      <c r="I21" t="s">
        <v>27</v>
      </c>
      <c r="M21" t="s">
        <v>27</v>
      </c>
      <c r="Q21" t="s">
        <v>27</v>
      </c>
      <c r="U21" t="s">
        <v>27</v>
      </c>
    </row>
    <row r="22" spans="2:19" ht="12.75">
      <c r="B22" s="3">
        <v>500</v>
      </c>
      <c r="C22" s="4">
        <f aca="true" t="shared" si="1" ref="C22:C50">IF(B22&gt;35000,65,IF(B22&gt;20000,65*(B22/35000)^0.8676,IF(B22&gt;1000,40*(B22/20000)^0.431,IF(B22&gt;500,6+5*(B22-500)/500,6))))</f>
        <v>6</v>
      </c>
      <c r="F22" s="8">
        <v>6</v>
      </c>
      <c r="K22" s="8">
        <v>6</v>
      </c>
      <c r="O22" s="8">
        <v>6</v>
      </c>
      <c r="S22" s="8">
        <v>6</v>
      </c>
    </row>
    <row r="23" spans="1:21" ht="12.75">
      <c r="A23">
        <v>10</v>
      </c>
      <c r="B23" s="3">
        <v>1000</v>
      </c>
      <c r="C23" s="4">
        <f t="shared" si="1"/>
        <v>11</v>
      </c>
      <c r="D23" s="3" t="s">
        <v>11</v>
      </c>
      <c r="F23" s="8">
        <v>11</v>
      </c>
      <c r="I23">
        <v>10</v>
      </c>
      <c r="K23" s="8">
        <v>11</v>
      </c>
      <c r="M23">
        <v>10</v>
      </c>
      <c r="O23" s="8">
        <v>11</v>
      </c>
      <c r="Q23">
        <v>10</v>
      </c>
      <c r="S23" s="8">
        <v>11</v>
      </c>
      <c r="U23">
        <v>10</v>
      </c>
    </row>
    <row r="24" spans="1:21" ht="12.75">
      <c r="A24">
        <v>3.83</v>
      </c>
      <c r="B24" s="3">
        <v>2000</v>
      </c>
      <c r="C24" s="4">
        <f t="shared" si="1"/>
        <v>14.827228871303042</v>
      </c>
      <c r="F24" s="8">
        <v>12.67</v>
      </c>
      <c r="I24">
        <v>1.666667</v>
      </c>
      <c r="K24" s="8">
        <v>13.75</v>
      </c>
      <c r="L24" s="10" t="s">
        <v>18</v>
      </c>
      <c r="M24">
        <v>2.75</v>
      </c>
      <c r="O24" s="8">
        <v>13.75</v>
      </c>
      <c r="Q24">
        <v>2.75</v>
      </c>
      <c r="S24" s="8">
        <v>13.75</v>
      </c>
      <c r="U24">
        <v>2.75</v>
      </c>
    </row>
    <row r="25" spans="1:21" ht="12.75">
      <c r="A25">
        <v>2.93</v>
      </c>
      <c r="B25" s="3">
        <v>3000</v>
      </c>
      <c r="C25" s="4">
        <f t="shared" si="1"/>
        <v>17.658561571271825</v>
      </c>
      <c r="F25" s="8">
        <v>14.33</v>
      </c>
      <c r="G25" s="10" t="s">
        <v>18</v>
      </c>
      <c r="I25">
        <v>1.666667</v>
      </c>
      <c r="K25" s="8">
        <v>16.5</v>
      </c>
      <c r="L25" s="10" t="s">
        <v>19</v>
      </c>
      <c r="M25">
        <v>2.75</v>
      </c>
      <c r="O25" s="8">
        <v>16.5</v>
      </c>
      <c r="Q25">
        <v>2.75</v>
      </c>
      <c r="S25" s="8">
        <v>16.5</v>
      </c>
      <c r="U25">
        <v>2.75</v>
      </c>
    </row>
    <row r="26" spans="1:21" ht="12.75">
      <c r="A26">
        <v>2.33</v>
      </c>
      <c r="B26" s="3">
        <v>4000</v>
      </c>
      <c r="C26" s="4">
        <f t="shared" si="1"/>
        <v>19.98959151537082</v>
      </c>
      <c r="F26" s="8">
        <v>16</v>
      </c>
      <c r="G26" s="10" t="s">
        <v>19</v>
      </c>
      <c r="I26">
        <v>1.666667</v>
      </c>
      <c r="K26" s="8">
        <v>19.25</v>
      </c>
      <c r="L26" s="11">
        <v>1000</v>
      </c>
      <c r="M26">
        <v>2.75</v>
      </c>
      <c r="O26" s="8">
        <v>19.25</v>
      </c>
      <c r="Q26">
        <v>2.75</v>
      </c>
      <c r="S26" s="8">
        <v>19.25</v>
      </c>
      <c r="U26">
        <v>2.75</v>
      </c>
    </row>
    <row r="27" spans="1:21" ht="12.75">
      <c r="A27">
        <v>2.02</v>
      </c>
      <c r="B27" s="3">
        <v>5000</v>
      </c>
      <c r="C27" s="4">
        <f t="shared" si="1"/>
        <v>22.007572187322744</v>
      </c>
      <c r="F27" s="8">
        <v>17.67</v>
      </c>
      <c r="G27" s="10">
        <v>1000</v>
      </c>
      <c r="H27" s="3" t="s">
        <v>11</v>
      </c>
      <c r="I27">
        <v>1.666667</v>
      </c>
      <c r="J27" s="3"/>
      <c r="K27" s="8">
        <v>22</v>
      </c>
      <c r="L27" s="10" t="s">
        <v>23</v>
      </c>
      <c r="M27">
        <v>2.75</v>
      </c>
      <c r="O27" s="8">
        <v>22</v>
      </c>
      <c r="P27" t="s">
        <v>11</v>
      </c>
      <c r="Q27">
        <v>2.75</v>
      </c>
      <c r="S27" s="8">
        <v>22</v>
      </c>
      <c r="T27" s="3" t="s">
        <v>11</v>
      </c>
      <c r="U27">
        <v>2.75</v>
      </c>
    </row>
    <row r="28" spans="1:21" ht="12.75">
      <c r="A28">
        <v>1.8</v>
      </c>
      <c r="B28" s="3">
        <v>6000</v>
      </c>
      <c r="C28" s="4">
        <f t="shared" si="1"/>
        <v>23.806702899280694</v>
      </c>
      <c r="F28" s="8">
        <v>19.33</v>
      </c>
      <c r="G28" s="10" t="s">
        <v>20</v>
      </c>
      <c r="H28" s="3"/>
      <c r="I28">
        <v>1.666667</v>
      </c>
      <c r="J28" s="3"/>
      <c r="K28" s="8">
        <v>23.4</v>
      </c>
      <c r="L28" s="10"/>
      <c r="M28" s="13">
        <v>1.4</v>
      </c>
      <c r="N28" s="13"/>
      <c r="O28" s="8">
        <v>23.6</v>
      </c>
      <c r="Q28">
        <v>1.6</v>
      </c>
      <c r="S28" s="8">
        <v>23.6</v>
      </c>
      <c r="T28" s="3"/>
      <c r="U28">
        <v>1.6</v>
      </c>
    </row>
    <row r="29" spans="1:21" ht="12.75">
      <c r="A29">
        <v>1.63</v>
      </c>
      <c r="B29" s="3">
        <v>7000</v>
      </c>
      <c r="C29" s="4">
        <f t="shared" si="1"/>
        <v>25.44212127520439</v>
      </c>
      <c r="F29" s="8">
        <v>21</v>
      </c>
      <c r="G29" s="10">
        <v>10000</v>
      </c>
      <c r="H29" s="3"/>
      <c r="I29">
        <v>1.666667</v>
      </c>
      <c r="J29" s="3"/>
      <c r="K29" s="8">
        <v>24.8</v>
      </c>
      <c r="L29" s="10" t="s">
        <v>18</v>
      </c>
      <c r="M29" s="13">
        <v>1.4</v>
      </c>
      <c r="N29" s="13"/>
      <c r="O29" s="8">
        <v>25.2</v>
      </c>
      <c r="Q29">
        <v>1.6</v>
      </c>
      <c r="S29" s="8">
        <v>25.2</v>
      </c>
      <c r="T29" s="3"/>
      <c r="U29">
        <v>1.6</v>
      </c>
    </row>
    <row r="30" spans="1:21" ht="12.75">
      <c r="A30">
        <v>1.51</v>
      </c>
      <c r="B30" s="3">
        <v>8000</v>
      </c>
      <c r="C30" s="4">
        <f t="shared" si="1"/>
        <v>26.949322251627787</v>
      </c>
      <c r="F30" s="8">
        <v>22.67</v>
      </c>
      <c r="H30" s="3"/>
      <c r="I30">
        <v>1.666667</v>
      </c>
      <c r="J30" s="3"/>
      <c r="K30" s="8">
        <v>26.2</v>
      </c>
      <c r="L30" s="10" t="s">
        <v>19</v>
      </c>
      <c r="M30" s="13">
        <v>1.4</v>
      </c>
      <c r="N30" s="13"/>
      <c r="O30" s="8">
        <v>26.8</v>
      </c>
      <c r="Q30">
        <v>1.6</v>
      </c>
      <c r="S30" s="8">
        <v>26.8</v>
      </c>
      <c r="T30" s="3"/>
      <c r="U30">
        <v>1.6</v>
      </c>
    </row>
    <row r="31" spans="1:21" ht="12.75">
      <c r="A31">
        <v>1.4</v>
      </c>
      <c r="B31" s="3">
        <v>9000</v>
      </c>
      <c r="C31" s="4">
        <f t="shared" si="1"/>
        <v>28.352710584346625</v>
      </c>
      <c r="F31" s="8">
        <v>24.33</v>
      </c>
      <c r="H31" s="3"/>
      <c r="I31">
        <v>1.666667</v>
      </c>
      <c r="J31" s="3"/>
      <c r="K31" s="8">
        <v>27.6</v>
      </c>
      <c r="L31" s="11">
        <v>5000</v>
      </c>
      <c r="M31" s="13">
        <v>1.4</v>
      </c>
      <c r="N31" s="13"/>
      <c r="O31" s="8">
        <v>28.4</v>
      </c>
      <c r="Q31">
        <v>1.6</v>
      </c>
      <c r="S31" s="8">
        <v>28.4</v>
      </c>
      <c r="T31" s="3"/>
      <c r="U31">
        <v>1.6</v>
      </c>
    </row>
    <row r="32" spans="1:21" ht="12.75">
      <c r="A32">
        <v>1.32</v>
      </c>
      <c r="B32" s="3">
        <v>10000</v>
      </c>
      <c r="C32" s="4">
        <f t="shared" si="1"/>
        <v>29.669898676822438</v>
      </c>
      <c r="F32" s="8">
        <v>26</v>
      </c>
      <c r="H32" s="3" t="s">
        <v>11</v>
      </c>
      <c r="I32">
        <v>1.666667</v>
      </c>
      <c r="J32" s="3"/>
      <c r="K32" s="8">
        <v>29</v>
      </c>
      <c r="L32" s="10">
        <v>10000</v>
      </c>
      <c r="M32" s="13">
        <v>1.4</v>
      </c>
      <c r="N32" s="13"/>
      <c r="O32" s="8">
        <v>30</v>
      </c>
      <c r="P32" t="s">
        <v>11</v>
      </c>
      <c r="Q32">
        <v>1.6</v>
      </c>
      <c r="S32" s="8">
        <v>30</v>
      </c>
      <c r="T32" s="3" t="s">
        <v>11</v>
      </c>
      <c r="U32">
        <v>1.6</v>
      </c>
    </row>
    <row r="33" spans="1:21" ht="12.75">
      <c r="A33">
        <v>1.24</v>
      </c>
      <c r="B33" s="3">
        <v>11000</v>
      </c>
      <c r="C33" s="4">
        <f t="shared" si="1"/>
        <v>30.914078863511843</v>
      </c>
      <c r="F33" s="8">
        <v>27.3</v>
      </c>
      <c r="I33">
        <v>1.3</v>
      </c>
      <c r="K33" s="8">
        <v>30.2</v>
      </c>
      <c r="M33" s="14">
        <v>1.2</v>
      </c>
      <c r="N33" s="14"/>
      <c r="O33" s="8">
        <v>31.4</v>
      </c>
      <c r="Q33">
        <v>1.4</v>
      </c>
      <c r="S33" s="8">
        <v>31.17</v>
      </c>
      <c r="U33">
        <v>1.1666667</v>
      </c>
    </row>
    <row r="34" spans="1:21" ht="12.75">
      <c r="A34">
        <v>1.19</v>
      </c>
      <c r="B34" s="3">
        <v>12000</v>
      </c>
      <c r="C34" s="4">
        <f t="shared" si="1"/>
        <v>32.095428647861254</v>
      </c>
      <c r="F34" s="8">
        <v>28.6</v>
      </c>
      <c r="I34">
        <v>1.3</v>
      </c>
      <c r="K34" s="8">
        <v>31.4</v>
      </c>
      <c r="M34" s="14">
        <v>1.2</v>
      </c>
      <c r="N34" s="14"/>
      <c r="O34" s="8">
        <v>32.8</v>
      </c>
      <c r="Q34">
        <v>1.4</v>
      </c>
      <c r="S34" s="8">
        <v>32.33</v>
      </c>
      <c r="U34">
        <v>1.1666667</v>
      </c>
    </row>
    <row r="35" spans="1:21" ht="12.75">
      <c r="A35">
        <v>1.12</v>
      </c>
      <c r="B35" s="3">
        <v>13000</v>
      </c>
      <c r="C35" s="4">
        <f t="shared" si="1"/>
        <v>33.221990372571554</v>
      </c>
      <c r="F35" s="8">
        <v>29.9</v>
      </c>
      <c r="I35">
        <v>1.3</v>
      </c>
      <c r="K35" s="8">
        <v>32.6</v>
      </c>
      <c r="M35" s="14">
        <v>1.2</v>
      </c>
      <c r="N35" s="14"/>
      <c r="O35" s="8">
        <v>34.2</v>
      </c>
      <c r="Q35">
        <v>1.4</v>
      </c>
      <c r="S35" s="8">
        <v>33.5</v>
      </c>
      <c r="U35">
        <v>1.1666667</v>
      </c>
    </row>
    <row r="36" spans="1:21" ht="12.75">
      <c r="A36">
        <v>1.08</v>
      </c>
      <c r="B36" s="3">
        <v>14000</v>
      </c>
      <c r="C36" s="4">
        <f t="shared" si="1"/>
        <v>34.30024693017142</v>
      </c>
      <c r="F36" s="8">
        <v>31.2</v>
      </c>
      <c r="G36" s="10" t="s">
        <v>21</v>
      </c>
      <c r="I36">
        <v>1.3</v>
      </c>
      <c r="K36" s="8">
        <v>33.8</v>
      </c>
      <c r="M36" s="14">
        <v>1.2</v>
      </c>
      <c r="N36" s="14"/>
      <c r="O36" s="8">
        <v>35.6</v>
      </c>
      <c r="Q36">
        <v>1.4</v>
      </c>
      <c r="S36" s="8">
        <v>34.67</v>
      </c>
      <c r="U36">
        <v>1.1666667</v>
      </c>
    </row>
    <row r="37" spans="1:21" ht="12.75">
      <c r="A37">
        <v>1.04</v>
      </c>
      <c r="B37" s="3">
        <v>15000</v>
      </c>
      <c r="C37" s="4">
        <f t="shared" si="1"/>
        <v>35.335512599531484</v>
      </c>
      <c r="F37" s="8">
        <v>32.5</v>
      </c>
      <c r="G37" s="10" t="s">
        <v>19</v>
      </c>
      <c r="I37">
        <v>1.3</v>
      </c>
      <c r="K37" s="8">
        <v>35</v>
      </c>
      <c r="L37" s="10" t="s">
        <v>21</v>
      </c>
      <c r="M37" s="14">
        <v>1.2</v>
      </c>
      <c r="N37" s="14"/>
      <c r="O37" s="8">
        <v>37</v>
      </c>
      <c r="P37" s="10" t="s">
        <v>21</v>
      </c>
      <c r="Q37">
        <v>1.4</v>
      </c>
      <c r="S37" s="8">
        <v>35.83</v>
      </c>
      <c r="T37" s="10" t="s">
        <v>21</v>
      </c>
      <c r="U37">
        <v>1.1666667</v>
      </c>
    </row>
    <row r="38" spans="1:21" ht="12.75">
      <c r="A38">
        <v>0.99</v>
      </c>
      <c r="B38" s="3">
        <v>16000</v>
      </c>
      <c r="C38" s="4">
        <f t="shared" si="1"/>
        <v>36.33220665182802</v>
      </c>
      <c r="F38" s="8">
        <v>33.8</v>
      </c>
      <c r="G38" s="10">
        <v>10000</v>
      </c>
      <c r="I38">
        <v>1.3</v>
      </c>
      <c r="K38" s="8">
        <v>36.2</v>
      </c>
      <c r="L38" s="10" t="s">
        <v>19</v>
      </c>
      <c r="M38" s="14">
        <v>1.2</v>
      </c>
      <c r="N38" s="14"/>
      <c r="O38" s="8">
        <v>38.4</v>
      </c>
      <c r="P38" s="10" t="s">
        <v>19</v>
      </c>
      <c r="Q38">
        <v>1.4</v>
      </c>
      <c r="S38" s="8">
        <v>37</v>
      </c>
      <c r="T38" s="10" t="s">
        <v>19</v>
      </c>
      <c r="U38">
        <v>1.1666667</v>
      </c>
    </row>
    <row r="39" spans="1:21" ht="12.75">
      <c r="A39">
        <v>0.96</v>
      </c>
      <c r="B39" s="3">
        <v>17000</v>
      </c>
      <c r="C39" s="4">
        <f t="shared" si="1"/>
        <v>37.29404996274909</v>
      </c>
      <c r="F39" s="8">
        <v>35.1</v>
      </c>
      <c r="G39" s="10" t="s">
        <v>20</v>
      </c>
      <c r="I39">
        <v>1.3</v>
      </c>
      <c r="K39" s="8">
        <v>37.4</v>
      </c>
      <c r="L39" s="10">
        <v>10000</v>
      </c>
      <c r="M39" s="14">
        <v>1.2</v>
      </c>
      <c r="N39" s="14"/>
      <c r="O39" s="8">
        <v>39.8</v>
      </c>
      <c r="P39" s="10">
        <v>10000</v>
      </c>
      <c r="Q39">
        <v>1.4</v>
      </c>
      <c r="S39" s="8">
        <v>38.17</v>
      </c>
      <c r="T39" s="10">
        <v>10000</v>
      </c>
      <c r="U39">
        <v>1.1666667</v>
      </c>
    </row>
    <row r="40" spans="1:21" ht="12.75">
      <c r="A40">
        <v>0.93</v>
      </c>
      <c r="B40" s="3">
        <v>18000</v>
      </c>
      <c r="C40" s="4">
        <f t="shared" si="1"/>
        <v>38.22420951709583</v>
      </c>
      <c r="F40" s="8">
        <v>36.4</v>
      </c>
      <c r="G40" s="10">
        <v>40000</v>
      </c>
      <c r="I40">
        <v>1.3</v>
      </c>
      <c r="K40" s="8">
        <v>38.6</v>
      </c>
      <c r="L40" s="10" t="s">
        <v>20</v>
      </c>
      <c r="M40" s="14">
        <v>1.2</v>
      </c>
      <c r="N40" s="14"/>
      <c r="O40" s="8">
        <v>41.2</v>
      </c>
      <c r="P40" s="10" t="s">
        <v>20</v>
      </c>
      <c r="Q40">
        <v>1.4</v>
      </c>
      <c r="S40" s="8">
        <v>39.33</v>
      </c>
      <c r="T40" s="10" t="s">
        <v>20</v>
      </c>
      <c r="U40">
        <v>1.1666667</v>
      </c>
    </row>
    <row r="41" spans="1:21" ht="12.75">
      <c r="A41">
        <v>0.91</v>
      </c>
      <c r="B41" s="3">
        <v>19000</v>
      </c>
      <c r="C41" s="4">
        <f t="shared" si="1"/>
        <v>39.12540672106638</v>
      </c>
      <c r="F41" s="8">
        <v>37.7</v>
      </c>
      <c r="I41">
        <v>1.3</v>
      </c>
      <c r="K41" s="8">
        <v>39.8</v>
      </c>
      <c r="L41" s="10">
        <v>40000</v>
      </c>
      <c r="M41" s="14">
        <v>1.2</v>
      </c>
      <c r="N41" s="14"/>
      <c r="O41" s="8">
        <v>42.6</v>
      </c>
      <c r="P41" s="10">
        <v>35000</v>
      </c>
      <c r="Q41">
        <v>1.4</v>
      </c>
      <c r="S41" s="8">
        <v>40.5</v>
      </c>
      <c r="T41" s="10">
        <v>40000</v>
      </c>
      <c r="U41">
        <v>1.1666667</v>
      </c>
    </row>
    <row r="42" spans="1:21" ht="12.75">
      <c r="A42">
        <v>0.87</v>
      </c>
      <c r="B42" s="3">
        <v>20000</v>
      </c>
      <c r="C42" s="4">
        <f t="shared" si="1"/>
        <v>40</v>
      </c>
      <c r="D42" s="3" t="s">
        <v>11</v>
      </c>
      <c r="F42" s="8">
        <v>39</v>
      </c>
      <c r="I42">
        <v>1.3</v>
      </c>
      <c r="K42" s="8">
        <v>41</v>
      </c>
      <c r="M42" s="14">
        <v>1.2</v>
      </c>
      <c r="N42" s="14"/>
      <c r="O42" s="8">
        <v>44</v>
      </c>
      <c r="Q42">
        <v>1.4</v>
      </c>
      <c r="S42" s="8">
        <v>41.67</v>
      </c>
      <c r="U42">
        <v>1.1666667</v>
      </c>
    </row>
    <row r="43" spans="1:21" ht="12.75">
      <c r="A43" s="15">
        <v>1.73</v>
      </c>
      <c r="B43" s="3">
        <v>21000</v>
      </c>
      <c r="C43" s="4">
        <f t="shared" si="1"/>
        <v>41.728942746820515</v>
      </c>
      <c r="F43" s="8">
        <v>40.3</v>
      </c>
      <c r="I43">
        <v>1.3</v>
      </c>
      <c r="K43" s="8">
        <v>42.2</v>
      </c>
      <c r="M43" s="14">
        <v>1.2</v>
      </c>
      <c r="N43" s="14"/>
      <c r="O43" s="8">
        <v>45.4</v>
      </c>
      <c r="Q43">
        <v>1.4</v>
      </c>
      <c r="S43" s="8">
        <v>42.83</v>
      </c>
      <c r="U43">
        <v>1.1666667</v>
      </c>
    </row>
    <row r="44" spans="1:21" ht="12.75">
      <c r="A44">
        <v>1.72</v>
      </c>
      <c r="B44" s="3">
        <v>22000</v>
      </c>
      <c r="C44" s="4">
        <f t="shared" si="1"/>
        <v>43.447604779175066</v>
      </c>
      <c r="F44" s="8">
        <v>41.6</v>
      </c>
      <c r="I44">
        <v>1.3</v>
      </c>
      <c r="K44" s="8">
        <v>43.4</v>
      </c>
      <c r="M44" s="14">
        <v>1.2</v>
      </c>
      <c r="N44" s="14"/>
      <c r="O44" s="8">
        <v>46.8</v>
      </c>
      <c r="Q44">
        <v>1.4</v>
      </c>
      <c r="S44" s="8">
        <v>44</v>
      </c>
      <c r="U44">
        <v>1.1666667</v>
      </c>
    </row>
    <row r="45" spans="1:21" ht="12.75">
      <c r="A45">
        <v>1.71</v>
      </c>
      <c r="B45" s="3">
        <v>23000</v>
      </c>
      <c r="C45" s="4">
        <f t="shared" si="1"/>
        <v>45.15595087428381</v>
      </c>
      <c r="F45" s="8">
        <v>42.9</v>
      </c>
      <c r="I45">
        <v>1.3</v>
      </c>
      <c r="K45" s="8">
        <v>44.6</v>
      </c>
      <c r="M45" s="14">
        <v>1.2</v>
      </c>
      <c r="N45" s="14"/>
      <c r="O45" s="8">
        <v>48.2</v>
      </c>
      <c r="Q45">
        <v>1.4</v>
      </c>
      <c r="S45" s="8">
        <v>45.17</v>
      </c>
      <c r="U45">
        <v>1.1666667</v>
      </c>
    </row>
    <row r="46" spans="1:21" ht="12.75">
      <c r="A46">
        <v>1.69</v>
      </c>
      <c r="B46" s="3">
        <v>24000</v>
      </c>
      <c r="C46" s="4">
        <f t="shared" si="1"/>
        <v>46.854487801815345</v>
      </c>
      <c r="F46" s="8">
        <v>44.2</v>
      </c>
      <c r="I46">
        <v>1.3</v>
      </c>
      <c r="K46" s="8">
        <v>45.8</v>
      </c>
      <c r="M46" s="14">
        <v>1.2</v>
      </c>
      <c r="N46" s="14"/>
      <c r="O46" s="8">
        <v>49.6</v>
      </c>
      <c r="Q46">
        <v>1.4</v>
      </c>
      <c r="S46" s="8">
        <v>46.33</v>
      </c>
      <c r="U46">
        <v>1.1666667</v>
      </c>
    </row>
    <row r="47" spans="1:21" ht="12.75">
      <c r="A47">
        <v>1.69</v>
      </c>
      <c r="B47" s="3">
        <v>25000</v>
      </c>
      <c r="C47" s="4">
        <f t="shared" si="1"/>
        <v>48.54367738915055</v>
      </c>
      <c r="F47" s="8">
        <v>45.5</v>
      </c>
      <c r="I47">
        <v>1.3</v>
      </c>
      <c r="K47" s="8">
        <v>47</v>
      </c>
      <c r="M47" s="14">
        <v>1.2</v>
      </c>
      <c r="N47" s="14"/>
      <c r="O47" s="8">
        <v>51</v>
      </c>
      <c r="Q47">
        <v>1.4</v>
      </c>
      <c r="S47" s="8">
        <v>47.5</v>
      </c>
      <c r="U47">
        <v>1.1666667</v>
      </c>
    </row>
    <row r="48" spans="1:21" ht="12.75">
      <c r="A48">
        <v>1.676</v>
      </c>
      <c r="B48" s="3">
        <v>27500</v>
      </c>
      <c r="C48" s="4">
        <f t="shared" si="1"/>
        <v>52.728445324160454</v>
      </c>
      <c r="F48" s="8">
        <v>48.75</v>
      </c>
      <c r="I48">
        <v>1.3</v>
      </c>
      <c r="K48" s="8">
        <v>50</v>
      </c>
      <c r="M48" s="14">
        <v>1.2</v>
      </c>
      <c r="N48" s="14"/>
      <c r="O48" s="8">
        <v>54.5</v>
      </c>
      <c r="Q48">
        <v>1.4</v>
      </c>
      <c r="S48" s="8">
        <v>50.42</v>
      </c>
      <c r="U48">
        <v>1.1666667</v>
      </c>
    </row>
    <row r="49" spans="1:21" ht="12.75">
      <c r="A49">
        <v>1.652</v>
      </c>
      <c r="B49" s="3">
        <v>30000</v>
      </c>
      <c r="C49" s="4">
        <f t="shared" si="1"/>
        <v>56.86307244798299</v>
      </c>
      <c r="F49" s="8">
        <v>52</v>
      </c>
      <c r="I49">
        <v>1.3</v>
      </c>
      <c r="K49" s="8">
        <v>53</v>
      </c>
      <c r="M49" s="14">
        <v>1.2</v>
      </c>
      <c r="N49" s="14"/>
      <c r="O49" s="8">
        <v>58</v>
      </c>
      <c r="Q49">
        <v>1.4</v>
      </c>
      <c r="S49" s="8">
        <v>53.33</v>
      </c>
      <c r="U49">
        <v>1.1666667</v>
      </c>
    </row>
    <row r="50" spans="1:21" ht="12.75">
      <c r="A50">
        <v>1.628</v>
      </c>
      <c r="B50" s="3">
        <v>35000</v>
      </c>
      <c r="C50" s="4">
        <f t="shared" si="1"/>
        <v>65</v>
      </c>
      <c r="D50" s="3" t="s">
        <v>11</v>
      </c>
      <c r="F50" s="8">
        <v>58.5</v>
      </c>
      <c r="I50">
        <v>1.3</v>
      </c>
      <c r="K50" s="8">
        <v>59</v>
      </c>
      <c r="M50" s="14">
        <v>1.2</v>
      </c>
      <c r="N50" s="14"/>
      <c r="O50" s="8">
        <v>65</v>
      </c>
      <c r="Q50">
        <v>1.4</v>
      </c>
      <c r="S50" s="8">
        <v>59.17</v>
      </c>
      <c r="U50">
        <v>1.1666667</v>
      </c>
    </row>
    <row r="51" spans="2:21" ht="12.75">
      <c r="B51" s="3">
        <v>40000</v>
      </c>
      <c r="C51" s="4">
        <v>65</v>
      </c>
      <c r="F51" s="8">
        <v>65</v>
      </c>
      <c r="G51" t="s">
        <v>17</v>
      </c>
      <c r="I51">
        <v>1.3</v>
      </c>
      <c r="K51" s="8">
        <v>65</v>
      </c>
      <c r="M51" s="14"/>
      <c r="N51" s="14"/>
      <c r="S51" s="8">
        <v>65</v>
      </c>
      <c r="U51">
        <v>1.1666667</v>
      </c>
    </row>
  </sheetData>
  <mergeCells count="1">
    <mergeCell ref="A1:F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wca</cp:lastModifiedBy>
  <cp:lastPrinted>2007-05-29T04:49:50Z</cp:lastPrinted>
  <dcterms:created xsi:type="dcterms:W3CDTF">2007-05-11T11:51:23Z</dcterms:created>
  <dcterms:modified xsi:type="dcterms:W3CDTF">2007-05-29T18:44:59Z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488106913</vt:i4>
  </property>
  <property fmtid="{D5CDD505-2E9C-101B-9397-08002B2CF9AE}" pid="3" name="_EmailSubject">
    <vt:lpwstr>KO Formulas - Update</vt:lpwstr>
  </property>
  <property fmtid="{D5CDD505-2E9C-101B-9397-08002B2CF9AE}" pid="4" name="_AuthorEmail">
    <vt:lpwstr>rademr@optonline.net</vt:lpwstr>
  </property>
  <property fmtid="{D5CDD505-2E9C-101B-9397-08002B2CF9AE}" pid="5" name="_AuthorEmailDisplayName">
    <vt:lpwstr>Rich DeMartino</vt:lpwstr>
  </property>
</Properties>
</file>