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8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E12" i="1"/>
  <c r="E11" i="1"/>
  <c r="E10" i="1"/>
  <c r="E9" i="1"/>
  <c r="E8" i="1"/>
  <c r="E7" i="1"/>
  <c r="E6" i="1"/>
  <c r="F12" i="1" l="1"/>
  <c r="F11" i="1"/>
  <c r="F10" i="1"/>
  <c r="F9" i="1"/>
  <c r="F8" i="1"/>
  <c r="F7" i="1"/>
  <c r="F6" i="1"/>
  <c r="F5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<sst xmlns="http://schemas.openxmlformats.org/spreadsheetml/2006/main" count="7" uniqueCount="5">
  <si>
    <t>AWARD COMPARISONS - 4 SESSION KO - REGIONAL</t>
  </si>
  <si>
    <t>assuming maximum award based on mp average</t>
  </si>
  <si>
    <t>#tms in bracket</t>
  </si>
  <si>
    <t>award now</t>
  </si>
  <si>
    <t>award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</si>
</sst>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H18" sqref="H18"/>
    </sheetView>
  </sheetViews>
  <sheetFormatPr defaultRowHeight="15" x14ac:dyDescent="0.25"/>
  <cols>
    <col min="2" max="2" width="14.140625" customWidth="1"/>
    <col min="4" max="4" width="10.5703125" customWidth="1"/>
    <col min="5" max="5" width="10.85546875" customWidth="1"/>
    <col min="6" max="6" width="15.42578125" customWidth="1"/>
    <col min="7" max="8" width="15.140625" customWidth="1"/>
  </cols>
  <sheetData>
    <row r="1" spans="1:7" x14ac:dyDescent="0.25">
      <c r="A1" s="1" t="s">
        <v>0</v>
      </c>
    </row>
    <row r="2" spans="1:7" x14ac:dyDescent="0.25">
      <c r="B2" t="s">
        <v>1</v>
      </c>
    </row>
    <row r="4" spans="1:7" x14ac:dyDescent="0.25">
      <c r="B4" t="s">
        <v>2</v>
      </c>
      <c r="D4" t="s">
        <v>3</v>
      </c>
      <c r="E4" s="4" t="s">
        <v>3</v>
      </c>
      <c r="F4" t="s">
        <v>4</v>
      </c>
      <c r="G4" s="4" t="s">
        <v>4</v>
      </c>
    </row>
    <row r="5" spans="1:7" x14ac:dyDescent="0.25">
      <c r="B5" s="2">
        <v>16</v>
      </c>
      <c r="C5" s="2"/>
      <c r="D5" s="3">
        <v>65</v>
      </c>
      <c r="E5" s="5">
        <v>21</v>
      </c>
      <c r="F5" s="3">
        <f>14*POWER(1.5,LOG(LOG(B5,2),2))*13/7</f>
        <v>58.5</v>
      </c>
      <c r="G5" s="5">
        <v>18.899999999999999</v>
      </c>
    </row>
    <row r="6" spans="1:7" x14ac:dyDescent="0.25">
      <c r="B6" s="2">
        <v>15</v>
      </c>
      <c r="C6" s="2"/>
      <c r="D6" s="3">
        <f>65*(1-0.04*(16-B6))</f>
        <v>62.4</v>
      </c>
      <c r="E6" s="5">
        <f>21*(1-0.04*(16-B6))</f>
        <v>20.16</v>
      </c>
      <c r="F6" s="3">
        <f t="shared" ref="F6:G12" si="0">14*POWER(1.5,LOG(LOG(B6,2),2))*13/7</f>
        <v>57.699551302830514</v>
      </c>
      <c r="G6" s="5">
        <f>14*POWER(1.5,LOG(LOG(B6,2),2))*3/5</f>
        <v>18.641393497837552</v>
      </c>
    </row>
    <row r="7" spans="1:7" x14ac:dyDescent="0.25">
      <c r="B7" s="2">
        <v>14</v>
      </c>
      <c r="C7" s="2"/>
      <c r="D7" s="3">
        <f t="shared" ref="D7:D12" si="1">65*(1-0.04*(16-B7))</f>
        <v>59.800000000000004</v>
      </c>
      <c r="E7" s="5">
        <f t="shared" ref="E7:E12" si="2">21*(1-0.04*(16-B7))</f>
        <v>19.32</v>
      </c>
      <c r="F7" s="3">
        <f t="shared" si="0"/>
        <v>56.835049525083434</v>
      </c>
      <c r="G7" s="5">
        <f t="shared" ref="G7:G12" si="3">14*POWER(1.5,LOG(LOG(B7,2),2))*3/5</f>
        <v>18.362092923488493</v>
      </c>
    </row>
    <row r="8" spans="1:7" x14ac:dyDescent="0.25">
      <c r="B8" s="2">
        <v>13</v>
      </c>
      <c r="C8" s="2"/>
      <c r="D8" s="3">
        <f t="shared" si="1"/>
        <v>57.2</v>
      </c>
      <c r="E8" s="5">
        <f t="shared" si="2"/>
        <v>18.48</v>
      </c>
      <c r="F8" s="3">
        <f t="shared" si="0"/>
        <v>55.895936789807934</v>
      </c>
      <c r="G8" s="5">
        <f t="shared" si="3"/>
        <v>18.058687270553332</v>
      </c>
    </row>
    <row r="9" spans="1:7" x14ac:dyDescent="0.25">
      <c r="B9" s="2">
        <v>12</v>
      </c>
      <c r="C9" s="2"/>
      <c r="D9" s="3">
        <f t="shared" si="1"/>
        <v>54.6</v>
      </c>
      <c r="E9" s="5">
        <f t="shared" si="2"/>
        <v>17.64</v>
      </c>
      <c r="F9" s="3">
        <f t="shared" si="0"/>
        <v>54.868875065683334</v>
      </c>
      <c r="G9" s="5">
        <f t="shared" si="3"/>
        <v>17.72686732891308</v>
      </c>
    </row>
    <row r="10" spans="1:7" x14ac:dyDescent="0.25">
      <c r="B10" s="2">
        <v>11</v>
      </c>
      <c r="C10" s="2"/>
      <c r="D10" s="3">
        <f t="shared" si="1"/>
        <v>52</v>
      </c>
      <c r="E10" s="5">
        <f t="shared" si="2"/>
        <v>16.8</v>
      </c>
      <c r="F10" s="3">
        <f t="shared" si="0"/>
        <v>53.736690355727191</v>
      </c>
      <c r="G10" s="5">
        <f t="shared" si="3"/>
        <v>17.361084576465707</v>
      </c>
    </row>
    <row r="11" spans="1:7" x14ac:dyDescent="0.25">
      <c r="B11" s="2">
        <v>10</v>
      </c>
      <c r="C11" s="2"/>
      <c r="D11" s="3">
        <f t="shared" si="1"/>
        <v>49.4</v>
      </c>
      <c r="E11" s="5">
        <f t="shared" si="2"/>
        <v>15.96</v>
      </c>
      <c r="F11" s="3">
        <f t="shared" si="0"/>
        <v>52.476768003822862</v>
      </c>
      <c r="G11" s="5">
        <f t="shared" si="3"/>
        <v>16.954032739696618</v>
      </c>
    </row>
    <row r="12" spans="1:7" x14ac:dyDescent="0.25">
      <c r="B12" s="2">
        <v>9</v>
      </c>
      <c r="C12" s="2"/>
      <c r="D12" s="3">
        <f t="shared" si="1"/>
        <v>46.8</v>
      </c>
      <c r="E12" s="5">
        <f t="shared" si="2"/>
        <v>15.12</v>
      </c>
      <c r="F12" s="3">
        <f t="shared" si="0"/>
        <v>51.0585193486855</v>
      </c>
      <c r="G12" s="5">
        <f t="shared" si="3"/>
        <v>16.495829328036855</v>
      </c>
    </row>
    <row r="13" spans="1:7" x14ac:dyDescent="0.25">
      <c r="B13" s="2"/>
      <c r="C13" s="2"/>
      <c r="D13" s="3"/>
      <c r="E13" s="3"/>
      <c r="F13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Arlinghaus</dc:creator>
  <cp:lastModifiedBy>Bill Arlinghaus</cp:lastModifiedBy>
  <dcterms:created xsi:type="dcterms:W3CDTF">2011-03-29T12:04:19Z</dcterms:created>
  <dcterms:modified xsi:type="dcterms:W3CDTF">2011-03-29T17:54:59Z</dcterms:modified>
</cp:coreProperties>
</file>